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nishimoto\Downloads\"/>
    </mc:Choice>
  </mc:AlternateContent>
  <xr:revisionPtr revIDLastSave="0" documentId="8_{4393128C-44AB-4472-BC37-5FCB36123DF9}" xr6:coauthVersionLast="47" xr6:coauthVersionMax="47" xr10:uidLastSave="{00000000-0000-0000-0000-000000000000}"/>
  <bookViews>
    <workbookView xWindow="-120" yWindow="-120" windowWidth="29040" windowHeight="15720" tabRatio="857" xr2:uid="{00000000-000D-0000-FFFF-FFFF00000000}"/>
  </bookViews>
  <sheets>
    <sheet name="Form1ApplicationForm_Online" sheetId="58" r:id="rId1"/>
    <sheet name="ApplicationForm_Sample" sheetId="59" r:id="rId2"/>
    <sheet name="Form2ProposedSchedule_Online" sheetId="11" r:id="rId3"/>
    <sheet name="①-海外研修実施申請書（低炭素）" sheetId="5" state="hidden" r:id="rId4"/>
    <sheet name="②-別紙1.海外研修実施計画の概要（低炭素）" sheetId="41" state="hidden" r:id="rId5"/>
    <sheet name="③-別紙1の別添Ⅰ.別紙講師・管理員略歴書 " sheetId="7" state="hidden" r:id="rId6"/>
    <sheet name="④-別紙1の別添Ⅰ.通訳略歴書" sheetId="8" state="hidden" r:id="rId7"/>
    <sheet name="⑤-別紙2.海外研修実施費予算概算" sheetId="9" state="hidden" r:id="rId8"/>
    <sheet name="⑥-別紙3.海外研修日程案 （自動入力）" sheetId="13" state="hidden" r:id="rId9"/>
    <sheet name="⑦-別紙4.個人情報の取り扱いについて" sheetId="35" state="hidden" r:id="rId10"/>
    <sheet name="①-1.海外研修完了報告及び精算払請求書" sheetId="43" state="hidden" r:id="rId11"/>
    <sheet name="②-別添Ⅰ.研修生名簿" sheetId="26" state="hidden" r:id="rId12"/>
    <sheet name="③-別添Ⅲ.海外研修実績日程表" sheetId="18" state="hidden" r:id="rId13"/>
    <sheet name="④-別添Ⅳ.海外研修直後評価票（協力機関用）" sheetId="19" state="hidden" r:id="rId14"/>
    <sheet name="⑤-2海外研修海外実施費実績額並びに精算払請求金額の算出内訳　" sheetId="42" state="hidden" r:id="rId15"/>
    <sheet name="⑥-3.出張業務日程表、滞在費及び渡航費" sheetId="22" state="hidden" r:id="rId16"/>
    <sheet name="⑦-4.出欠確認表" sheetId="25" state="hidden" r:id="rId17"/>
    <sheet name="⑧-5.参加者日当領収書" sheetId="27" state="hidden" r:id="rId18"/>
    <sheet name="⑨-6-1.研修協力謝金請求書" sheetId="28" state="hidden" r:id="rId19"/>
    <sheet name="⑩-6-2.研修協力謝金領収書" sheetId="29" state="hidden" r:id="rId20"/>
    <sheet name="⑪-7.遠隔地からの参加者のための宿泊費申請書" sheetId="30" state="hidden" r:id="rId21"/>
    <sheet name="⑫-8.補助金振込先口座届" sheetId="44" state="hidden" r:id="rId22"/>
    <sheet name="ProposedSchedule_Online_Sample1" sheetId="54" r:id="rId23"/>
    <sheet name="ProposedSchedule_Online_Sample2" sheetId="55" r:id="rId24"/>
    <sheet name="ProposedSchedule_Online_Sample3" sheetId="56" r:id="rId25"/>
  </sheets>
  <externalReferences>
    <externalReference r:id="rId26"/>
    <externalReference r:id="rId27"/>
  </externalReferences>
  <definedNames>
    <definedName name="_xlnm._FilterDatabase" localSheetId="13" hidden="1">'④-別添Ⅳ.海外研修直後評価票（協力機関用）'!$B$2:$AI$6</definedName>
    <definedName name="_xlnm.Print_Area" localSheetId="10">'①-1.海外研修完了報告及び精算払請求書'!$B$1:$F$137</definedName>
    <definedName name="_xlnm.Print_Area" localSheetId="3">'①-海外研修実施申請書（低炭素）'!$A$1:$F$46</definedName>
    <definedName name="_xlnm.Print_Area" localSheetId="4">'②-別紙1.海外研修実施計画の概要（低炭素）'!$A$1:$J$102</definedName>
    <definedName name="_xlnm.Print_Area" localSheetId="11">'②-別添Ⅰ.研修生名簿'!$A$1:$I$77</definedName>
    <definedName name="_xlnm.Print_Area" localSheetId="5">'③-別紙1の別添Ⅰ.別紙講師・管理員略歴書 '!$A$1:$Z$74</definedName>
    <definedName name="_xlnm.Print_Area" localSheetId="12">'③-別添Ⅲ.海外研修実績日程表'!$A$1:$S$74</definedName>
    <definedName name="_xlnm.Print_Area" localSheetId="6">'④-別紙1の別添Ⅰ.通訳略歴書'!$A$1:$Y$66</definedName>
    <definedName name="_xlnm.Print_Area" localSheetId="13">'④-別添Ⅳ.海外研修直後評価票（協力機関用）'!$B$2:$AI$93</definedName>
    <definedName name="_xlnm.Print_Area" localSheetId="14">'⑤-2海外研修海外実施費実績額並びに精算払請求金額の算出内訳　'!$A$1:$H$41</definedName>
    <definedName name="_xlnm.Print_Area" localSheetId="7">'⑤-別紙2.海外研修実施費予算概算'!$A$1:$C$34</definedName>
    <definedName name="_xlnm.Print_Area" localSheetId="15">'⑥-3.出張業務日程表、滞在費及び渡航費'!$B$1:$J$35</definedName>
    <definedName name="_xlnm.Print_Area" localSheetId="8">'⑥-別紙3.海外研修日程案 （自動入力）'!$A$1:$R$57</definedName>
    <definedName name="_xlnm.Print_Area" localSheetId="16">'⑦-4.出欠確認表'!$A$1:$K$45</definedName>
    <definedName name="_xlnm.Print_Area" localSheetId="9">'⑦-別紙4.個人情報の取り扱いについて'!$A$1:$N$37</definedName>
    <definedName name="_xlnm.Print_Area" localSheetId="17">'⑧-5.参加者日当領収書'!$B$1:$N$69</definedName>
    <definedName name="_xlnm.Print_Area" localSheetId="18">'⑨-6-1.研修協力謝金請求書'!$A$1:$H$24</definedName>
    <definedName name="_xlnm.Print_Area" localSheetId="19">'⑩-6-2.研修協力謝金領収書'!$A$1:$H$24</definedName>
    <definedName name="_xlnm.Print_Area" localSheetId="20">'⑪-7.遠隔地からの参加者のための宿泊費申請書'!$B$2:$H$43</definedName>
    <definedName name="_xlnm.Print_Area" localSheetId="21">'⑫-8.補助金振込先口座届'!$B$1:$L$30</definedName>
    <definedName name="_xlnm.Print_Area" localSheetId="1">ApplicationForm_Sample!$A$1:$H$101</definedName>
    <definedName name="_xlnm.Print_Area" localSheetId="0">Form1ApplicationForm_Online!$A$1:$H$93</definedName>
    <definedName name="_xlnm.Print_Area" localSheetId="2">Form2ProposedSchedule_Online!$A$1:$I$32</definedName>
    <definedName name="_xlnm.Print_Area" localSheetId="22">ProposedSchedule_Online_Sample1!$A$1:$J$33</definedName>
    <definedName name="_xlnm.Print_Area" localSheetId="23">ProposedSchedule_Online_Sample2!$A$1:$J$33</definedName>
    <definedName name="_xlnm.Print_Area" localSheetId="24">ProposedSchedule_Online_Sample3!$A$1:$J$39</definedName>
    <definedName name="_xlnm.Print_Area">[1]質問票!$A$1:$E$177</definedName>
    <definedName name="Z_633FC60D_7CF0_4D00_8C9D_AB60B4084988_.wvu.Cols" localSheetId="5" hidden="1">'③-別紙1の別添Ⅰ.別紙講師・管理員略歴書 '!$Z:$Z,'③-別紙1の別添Ⅰ.別紙講師・管理員略歴書 '!$JV:$JV,'③-別紙1の別添Ⅰ.別紙講師・管理員略歴書 '!$TR:$TR,'③-別紙1の別添Ⅰ.別紙講師・管理員略歴書 '!$ADN:$ADN,'③-別紙1の別添Ⅰ.別紙講師・管理員略歴書 '!$ANJ:$ANJ,'③-別紙1の別添Ⅰ.別紙講師・管理員略歴書 '!$AXF:$AXF,'③-別紙1の別添Ⅰ.別紙講師・管理員略歴書 '!$BHB:$BHB,'③-別紙1の別添Ⅰ.別紙講師・管理員略歴書 '!$BQX:$BQX,'③-別紙1の別添Ⅰ.別紙講師・管理員略歴書 '!$CAT:$CAT,'③-別紙1の別添Ⅰ.別紙講師・管理員略歴書 '!$CKP:$CKP,'③-別紙1の別添Ⅰ.別紙講師・管理員略歴書 '!$CUL:$CUL,'③-別紙1の別添Ⅰ.別紙講師・管理員略歴書 '!$DEH:$DEH,'③-別紙1の別添Ⅰ.別紙講師・管理員略歴書 '!$DOD:$DOD,'③-別紙1の別添Ⅰ.別紙講師・管理員略歴書 '!$DXZ:$DXZ,'③-別紙1の別添Ⅰ.別紙講師・管理員略歴書 '!$EHV:$EHV,'③-別紙1の別添Ⅰ.別紙講師・管理員略歴書 '!$ERR:$ERR,'③-別紙1の別添Ⅰ.別紙講師・管理員略歴書 '!$FBN:$FBN,'③-別紙1の別添Ⅰ.別紙講師・管理員略歴書 '!$FLJ:$FLJ,'③-別紙1の別添Ⅰ.別紙講師・管理員略歴書 '!$FVF:$FVF,'③-別紙1の別添Ⅰ.別紙講師・管理員略歴書 '!$GFB:$GFB,'③-別紙1の別添Ⅰ.別紙講師・管理員略歴書 '!$GOX:$GOX,'③-別紙1の別添Ⅰ.別紙講師・管理員略歴書 '!$GYT:$GYT,'③-別紙1の別添Ⅰ.別紙講師・管理員略歴書 '!$HIP:$HIP,'③-別紙1の別添Ⅰ.別紙講師・管理員略歴書 '!$HSL:$HSL,'③-別紙1の別添Ⅰ.別紙講師・管理員略歴書 '!$ICH:$ICH,'③-別紙1の別添Ⅰ.別紙講師・管理員略歴書 '!$IMD:$IMD,'③-別紙1の別添Ⅰ.別紙講師・管理員略歴書 '!$IVZ:$IVZ,'③-別紙1の別添Ⅰ.別紙講師・管理員略歴書 '!$JFV:$JFV,'③-別紙1の別添Ⅰ.別紙講師・管理員略歴書 '!$JPR:$JPR,'③-別紙1の別添Ⅰ.別紙講師・管理員略歴書 '!$JZN:$JZN,'③-別紙1の別添Ⅰ.別紙講師・管理員略歴書 '!$KJJ:$KJJ,'③-別紙1の別添Ⅰ.別紙講師・管理員略歴書 '!$KTF:$KTF,'③-別紙1の別添Ⅰ.別紙講師・管理員略歴書 '!$LDB:$LDB,'③-別紙1の別添Ⅰ.別紙講師・管理員略歴書 '!$LMX:$LMX,'③-別紙1の別添Ⅰ.別紙講師・管理員略歴書 '!$LWT:$LWT,'③-別紙1の別添Ⅰ.別紙講師・管理員略歴書 '!$MGP:$MGP,'③-別紙1の別添Ⅰ.別紙講師・管理員略歴書 '!$MQL:$MQL,'③-別紙1の別添Ⅰ.別紙講師・管理員略歴書 '!$NAH:$NAH,'③-別紙1の別添Ⅰ.別紙講師・管理員略歴書 '!$NKD:$NKD,'③-別紙1の別添Ⅰ.別紙講師・管理員略歴書 '!$NTZ:$NTZ,'③-別紙1の別添Ⅰ.別紙講師・管理員略歴書 '!$ODV:$ODV,'③-別紙1の別添Ⅰ.別紙講師・管理員略歴書 '!$ONR:$ONR,'③-別紙1の別添Ⅰ.別紙講師・管理員略歴書 '!$OXN:$OXN,'③-別紙1の別添Ⅰ.別紙講師・管理員略歴書 '!$PHJ:$PHJ,'③-別紙1の別添Ⅰ.別紙講師・管理員略歴書 '!$PRF:$PRF,'③-別紙1の別添Ⅰ.別紙講師・管理員略歴書 '!$QBB:$QBB,'③-別紙1の別添Ⅰ.別紙講師・管理員略歴書 '!$QKX:$QKX,'③-別紙1の別添Ⅰ.別紙講師・管理員略歴書 '!$QUT:$QUT,'③-別紙1の別添Ⅰ.別紙講師・管理員略歴書 '!$REP:$REP,'③-別紙1の別添Ⅰ.別紙講師・管理員略歴書 '!$ROL:$ROL,'③-別紙1の別添Ⅰ.別紙講師・管理員略歴書 '!$RYH:$RYH,'③-別紙1の別添Ⅰ.別紙講師・管理員略歴書 '!$SID:$SID,'③-別紙1の別添Ⅰ.別紙講師・管理員略歴書 '!$SRZ:$SRZ,'③-別紙1の別添Ⅰ.別紙講師・管理員略歴書 '!$TBV:$TBV,'③-別紙1の別添Ⅰ.別紙講師・管理員略歴書 '!$TLR:$TLR,'③-別紙1の別添Ⅰ.別紙講師・管理員略歴書 '!$TVN:$TVN,'③-別紙1の別添Ⅰ.別紙講師・管理員略歴書 '!$UFJ:$UFJ,'③-別紙1の別添Ⅰ.別紙講師・管理員略歴書 '!$UPF:$UPF,'③-別紙1の別添Ⅰ.別紙講師・管理員略歴書 '!$UZB:$UZB,'③-別紙1の別添Ⅰ.別紙講師・管理員略歴書 '!$VIX:$VIX,'③-別紙1の別添Ⅰ.別紙講師・管理員略歴書 '!$VST:$VST,'③-別紙1の別添Ⅰ.別紙講師・管理員略歴書 '!$WCP:$WCP,'③-別紙1の別添Ⅰ.別紙講師・管理員略歴書 '!$WML:$WML,'③-別紙1の別添Ⅰ.別紙講師・管理員略歴書 '!$WWH:$WWH</definedName>
    <definedName name="Z_633FC60D_7CF0_4D00_8C9D_AB60B4084988_.wvu.Cols" localSheetId="6" hidden="1">'④-別紙1の別添Ⅰ.通訳略歴書'!$Y:$Y,'④-別紙1の別添Ⅰ.通訳略歴書'!$JU:$JU,'④-別紙1の別添Ⅰ.通訳略歴書'!$TQ:$TQ,'④-別紙1の別添Ⅰ.通訳略歴書'!$ADM:$ADM,'④-別紙1の別添Ⅰ.通訳略歴書'!$ANI:$ANI,'④-別紙1の別添Ⅰ.通訳略歴書'!$AXE:$AXE,'④-別紙1の別添Ⅰ.通訳略歴書'!$BHA:$BHA,'④-別紙1の別添Ⅰ.通訳略歴書'!$BQW:$BQW,'④-別紙1の別添Ⅰ.通訳略歴書'!$CAS:$CAS,'④-別紙1の別添Ⅰ.通訳略歴書'!$CKO:$CKO,'④-別紙1の別添Ⅰ.通訳略歴書'!$CUK:$CUK,'④-別紙1の別添Ⅰ.通訳略歴書'!$DEG:$DEG,'④-別紙1の別添Ⅰ.通訳略歴書'!$DOC:$DOC,'④-別紙1の別添Ⅰ.通訳略歴書'!$DXY:$DXY,'④-別紙1の別添Ⅰ.通訳略歴書'!$EHU:$EHU,'④-別紙1の別添Ⅰ.通訳略歴書'!$ERQ:$ERQ,'④-別紙1の別添Ⅰ.通訳略歴書'!$FBM:$FBM,'④-別紙1の別添Ⅰ.通訳略歴書'!$FLI:$FLI,'④-別紙1の別添Ⅰ.通訳略歴書'!$FVE:$FVE,'④-別紙1の別添Ⅰ.通訳略歴書'!$GFA:$GFA,'④-別紙1の別添Ⅰ.通訳略歴書'!$GOW:$GOW,'④-別紙1の別添Ⅰ.通訳略歴書'!$GYS:$GYS,'④-別紙1の別添Ⅰ.通訳略歴書'!$HIO:$HIO,'④-別紙1の別添Ⅰ.通訳略歴書'!$HSK:$HSK,'④-別紙1の別添Ⅰ.通訳略歴書'!$ICG:$ICG,'④-別紙1の別添Ⅰ.通訳略歴書'!$IMC:$IMC,'④-別紙1の別添Ⅰ.通訳略歴書'!$IVY:$IVY,'④-別紙1の別添Ⅰ.通訳略歴書'!$JFU:$JFU,'④-別紙1の別添Ⅰ.通訳略歴書'!$JPQ:$JPQ,'④-別紙1の別添Ⅰ.通訳略歴書'!$JZM:$JZM,'④-別紙1の別添Ⅰ.通訳略歴書'!$KJI:$KJI,'④-別紙1の別添Ⅰ.通訳略歴書'!$KTE:$KTE,'④-別紙1の別添Ⅰ.通訳略歴書'!$LDA:$LDA,'④-別紙1の別添Ⅰ.通訳略歴書'!$LMW:$LMW,'④-別紙1の別添Ⅰ.通訳略歴書'!$LWS:$LWS,'④-別紙1の別添Ⅰ.通訳略歴書'!$MGO:$MGO,'④-別紙1の別添Ⅰ.通訳略歴書'!$MQK:$MQK,'④-別紙1の別添Ⅰ.通訳略歴書'!$NAG:$NAG,'④-別紙1の別添Ⅰ.通訳略歴書'!$NKC:$NKC,'④-別紙1の別添Ⅰ.通訳略歴書'!$NTY:$NTY,'④-別紙1の別添Ⅰ.通訳略歴書'!$ODU:$ODU,'④-別紙1の別添Ⅰ.通訳略歴書'!$ONQ:$ONQ,'④-別紙1の別添Ⅰ.通訳略歴書'!$OXM:$OXM,'④-別紙1の別添Ⅰ.通訳略歴書'!$PHI:$PHI,'④-別紙1の別添Ⅰ.通訳略歴書'!$PRE:$PRE,'④-別紙1の別添Ⅰ.通訳略歴書'!$QBA:$QBA,'④-別紙1の別添Ⅰ.通訳略歴書'!$QKW:$QKW,'④-別紙1の別添Ⅰ.通訳略歴書'!$QUS:$QUS,'④-別紙1の別添Ⅰ.通訳略歴書'!$REO:$REO,'④-別紙1の別添Ⅰ.通訳略歴書'!$ROK:$ROK,'④-別紙1の別添Ⅰ.通訳略歴書'!$RYG:$RYG,'④-別紙1の別添Ⅰ.通訳略歴書'!$SIC:$SIC,'④-別紙1の別添Ⅰ.通訳略歴書'!$SRY:$SRY,'④-別紙1の別添Ⅰ.通訳略歴書'!$TBU:$TBU,'④-別紙1の別添Ⅰ.通訳略歴書'!$TLQ:$TLQ,'④-別紙1の別添Ⅰ.通訳略歴書'!$TVM:$TVM,'④-別紙1の別添Ⅰ.通訳略歴書'!$UFI:$UFI,'④-別紙1の別添Ⅰ.通訳略歴書'!$UPE:$UPE,'④-別紙1の別添Ⅰ.通訳略歴書'!$UZA:$UZA,'④-別紙1の別添Ⅰ.通訳略歴書'!$VIW:$VIW,'④-別紙1の別添Ⅰ.通訳略歴書'!$VSS:$VSS,'④-別紙1の別添Ⅰ.通訳略歴書'!$WCO:$WCO,'④-別紙1の別添Ⅰ.通訳略歴書'!$WMK:$WMK,'④-別紙1の別添Ⅰ.通訳略歴書'!$WWG:$WWG</definedName>
    <definedName name="Z_633FC60D_7CF0_4D00_8C9D_AB60B4084988_.wvu.FilterData" localSheetId="13" hidden="1">'④-別添Ⅳ.海外研修直後評価票（協力機関用）'!$B$2:$AI$6</definedName>
    <definedName name="Z_633FC60D_7CF0_4D00_8C9D_AB60B4084988_.wvu.PrintArea" localSheetId="3" hidden="1">'①-海外研修実施申請書（低炭素）'!$A$1:$G$52</definedName>
    <definedName name="Z_633FC60D_7CF0_4D00_8C9D_AB60B4084988_.wvu.PrintArea" localSheetId="4" hidden="1">'②-別紙1.海外研修実施計画の概要（低炭素）'!$C$1:$J$142</definedName>
    <definedName name="Z_633FC60D_7CF0_4D00_8C9D_AB60B4084988_.wvu.PrintArea" localSheetId="11" hidden="1">'②-別添Ⅰ.研修生名簿'!$B$1:$I$83</definedName>
    <definedName name="Z_633FC60D_7CF0_4D00_8C9D_AB60B4084988_.wvu.PrintArea" localSheetId="5" hidden="1">'③-別紙1の別添Ⅰ.別紙講師・管理員略歴書 '!$B$1:$Z$70</definedName>
    <definedName name="Z_633FC60D_7CF0_4D00_8C9D_AB60B4084988_.wvu.PrintArea" localSheetId="6" hidden="1">'④-別紙1の別添Ⅰ.通訳略歴書'!$A$1:$X$69</definedName>
    <definedName name="Z_633FC60D_7CF0_4D00_8C9D_AB60B4084988_.wvu.PrintArea" localSheetId="13" hidden="1">'④-別添Ⅳ.海外研修直後評価票（協力機関用）'!$A$1:$AJ$93</definedName>
    <definedName name="Z_633FC60D_7CF0_4D00_8C9D_AB60B4084988_.wvu.PrintArea" localSheetId="14" hidden="1">'⑤-2海外研修海外実施費実績額並びに精算払請求金額の算出内訳　'!$A$1:$H$36</definedName>
    <definedName name="Z_633FC60D_7CF0_4D00_8C9D_AB60B4084988_.wvu.PrintArea" localSheetId="7" hidden="1">'⑤-別紙2.海外研修実施費予算概算'!$A$1:$C$34</definedName>
    <definedName name="Z_633FC60D_7CF0_4D00_8C9D_AB60B4084988_.wvu.PrintArea" localSheetId="15" hidden="1">'⑥-3.出張業務日程表、滞在費及び渡航費'!$A$1:$J$35</definedName>
    <definedName name="Z_633FC60D_7CF0_4D00_8C9D_AB60B4084988_.wvu.PrintArea" localSheetId="8" hidden="1">'⑥-別紙3.海外研修日程案 （自動入力）'!$A$1:$WQD$69</definedName>
    <definedName name="Z_633FC60D_7CF0_4D00_8C9D_AB60B4084988_.wvu.PrintArea" localSheetId="16" hidden="1">'⑦-4.出欠確認表'!$B$1:$K$25</definedName>
    <definedName name="Z_633FC60D_7CF0_4D00_8C9D_AB60B4084988_.wvu.PrintArea" localSheetId="9" hidden="1">'⑦-別紙4.個人情報の取り扱いについて'!$A$1:$Q$37</definedName>
    <definedName name="Z_633FC60D_7CF0_4D00_8C9D_AB60B4084988_.wvu.PrintArea" localSheetId="17" hidden="1">'⑧-5.参加者日当領収書'!$B$1:$N$28</definedName>
    <definedName name="Z_633FC60D_7CF0_4D00_8C9D_AB60B4084988_.wvu.PrintArea" localSheetId="18" hidden="1">'⑨-6-1.研修協力謝金請求書'!$A$1:$I$22</definedName>
    <definedName name="Z_633FC60D_7CF0_4D00_8C9D_AB60B4084988_.wvu.PrintArea" localSheetId="19" hidden="1">'⑩-6-2.研修協力謝金領収書'!$A$1:$I$23</definedName>
    <definedName name="Z_633FC60D_7CF0_4D00_8C9D_AB60B4084988_.wvu.PrintArea" localSheetId="20" hidden="1">'⑪-7.遠隔地からの参加者のための宿泊費申請書'!$B$2:$H$40</definedName>
    <definedName name="Z_633FC60D_7CF0_4D00_8C9D_AB60B4084988_.wvu.PrintArea" localSheetId="1" hidden="1">ApplicationForm_Sample!$A$1:$H$138</definedName>
    <definedName name="Z_633FC60D_7CF0_4D00_8C9D_AB60B4084988_.wvu.PrintArea" localSheetId="0" hidden="1">Form1ApplicationForm_Online!$A$1:$H$115</definedName>
    <definedName name="Z_633FC60D_7CF0_4D00_8C9D_AB60B4084988_.wvu.PrintArea" localSheetId="2" hidden="1">Form2ProposedSchedule_Online!$A$1:$I$32</definedName>
    <definedName name="Z_633FC60D_7CF0_4D00_8C9D_AB60B4084988_.wvu.PrintArea" localSheetId="22" hidden="1">ProposedSchedule_Online_Sample1!$A$1:$J$45</definedName>
    <definedName name="Z_633FC60D_7CF0_4D00_8C9D_AB60B4084988_.wvu.PrintArea" localSheetId="23" hidden="1">ProposedSchedule_Online_Sample2!$A$1:$J$45</definedName>
    <definedName name="Z_633FC60D_7CF0_4D00_8C9D_AB60B4084988_.wvu.PrintArea" localSheetId="24" hidden="1">ProposedSchedule_Online_Sample3!$A$1:$J$51</definedName>
    <definedName name="Z_633FC60D_7CF0_4D00_8C9D_AB60B4084988_.wvu.Rows" localSheetId="11" hidden="1">'②-別添Ⅰ.研修生名簿'!$45:$64</definedName>
    <definedName name="Z_633FC60D_7CF0_4D00_8C9D_AB60B4084988_.wvu.Rows" localSheetId="14" hidden="1">'⑤-2海外研修海外実施費実績額並びに精算払請求金額の算出内訳　'!$11:$14,'⑤-2海外研修海外実施費実績額並びに精算払請求金額の算出内訳　'!$21:$21,'⑤-2海外研修海外実施費実績額並びに精算払請求金額の算出内訳　'!#REF!</definedName>
    <definedName name="Z_633FC60D_7CF0_4D00_8C9D_AB60B4084988_.wvu.Rows" localSheetId="7" hidden="1">'⑤-別紙2.海外研修実施費予算概算'!$9:$12,'⑤-別紙2.海外研修実施費予算概算'!$19:$19,'⑤-別紙2.海外研修実施費予算概算'!#REF!</definedName>
    <definedName name="Z_633FC60D_7CF0_4D00_8C9D_AB60B4084988_.wvu.Rows" localSheetId="17" hidden="1">'⑧-5.参加者日当領収書'!$49:$68</definedName>
    <definedName name="敬称" localSheetId="4">[2]基本データ!#REF!</definedName>
    <definedName name="敬称" localSheetId="14">[2]基本データ!#REF!</definedName>
    <definedName name="敬称" localSheetId="8">[2]基本データ!#REF!</definedName>
    <definedName name="敬称" localSheetId="9">[2]基本データ!#REF!</definedName>
    <definedName name="敬称" localSheetId="19">[2]基本データ!#REF!</definedName>
    <definedName name="敬称" localSheetId="2">[2]基本データ!#REF!</definedName>
    <definedName name="敬称" localSheetId="22">[2]基本データ!#REF!</definedName>
    <definedName name="敬称" localSheetId="23">[2]基本データ!#REF!</definedName>
    <definedName name="敬称" localSheetId="24">[2]基本データ!#REF!</definedName>
    <definedName name="敬称">[2]基本データ!#REF!</definedName>
    <definedName name="通貨" localSheetId="4">[2]基本データ!#REF!</definedName>
    <definedName name="通貨" localSheetId="14">[2]基本データ!#REF!</definedName>
    <definedName name="通貨" localSheetId="8">[2]基本データ!#REF!</definedName>
    <definedName name="通貨" localSheetId="9">[2]基本データ!#REF!</definedName>
    <definedName name="通貨" localSheetId="19">[2]基本データ!#REF!</definedName>
    <definedName name="通貨" localSheetId="2">[2]基本データ!#REF!</definedName>
    <definedName name="通貨" localSheetId="22">[2]基本データ!#REF!</definedName>
    <definedName name="通貨" localSheetId="23">[2]基本データ!#REF!</definedName>
    <definedName name="通貨" localSheetId="24">[2]基本データ!#REF!</definedName>
    <definedName name="通貨">[2]基本データ!#REF!</definedName>
  </definedNames>
  <calcPr calcId="191028"/>
  <customWorkbookViews>
    <customWorkbookView name="海外研修実施申請書（新興国）～10.補助金振込先口座届" guid="{633FC60D-7CF0-4D00-8C9D-AB60B4084988}" xWindow="44" yWindow="44" windowWidth="1155" windowHeight="865" tabRatio="925"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56" l="1"/>
  <c r="C25" i="55"/>
  <c r="C24" i="54"/>
  <c r="C24" i="11"/>
  <c r="B95" i="43" l="1"/>
  <c r="C95" i="43"/>
  <c r="E95" i="43"/>
  <c r="F95" i="43"/>
  <c r="B96" i="43"/>
  <c r="C96" i="43"/>
  <c r="E96" i="43"/>
  <c r="F96" i="43"/>
  <c r="B27" i="9" l="1"/>
  <c r="B31" i="9"/>
  <c r="E29" i="42"/>
  <c r="C29" i="42"/>
  <c r="D29" i="42" s="1"/>
  <c r="B29" i="42"/>
  <c r="B33" i="42" l="1"/>
  <c r="G4" i="41" l="1"/>
  <c r="D58" i="41"/>
  <c r="F44" i="41"/>
  <c r="D46" i="41"/>
  <c r="D48" i="41"/>
  <c r="D45" i="41"/>
  <c r="D44" i="41"/>
  <c r="D43" i="41"/>
  <c r="D42" i="41"/>
  <c r="D41" i="41"/>
  <c r="D40" i="41"/>
  <c r="D19" i="41"/>
  <c r="A47" i="41"/>
  <c r="A39" i="41"/>
  <c r="E10" i="41"/>
  <c r="D10" i="41"/>
  <c r="B10" i="41"/>
  <c r="D8" i="41"/>
  <c r="D7" i="41"/>
  <c r="D6" i="41"/>
  <c r="D5" i="41"/>
  <c r="D3" i="41"/>
  <c r="B21" i="5"/>
  <c r="B20" i="5"/>
  <c r="B19" i="5"/>
  <c r="B16" i="5"/>
  <c r="B15" i="5"/>
  <c r="B14" i="5"/>
  <c r="B13" i="5"/>
  <c r="B9" i="5"/>
  <c r="B12" i="5"/>
  <c r="B11" i="5"/>
  <c r="A30" i="5"/>
  <c r="B66" i="26" l="1"/>
  <c r="AD7" i="19" s="1"/>
  <c r="M7" i="19"/>
  <c r="P7" i="19"/>
  <c r="I7" i="19"/>
  <c r="F7" i="19"/>
  <c r="H31" i="30"/>
  <c r="G31" i="30"/>
  <c r="E16" i="30" s="1"/>
  <c r="AD5" i="19"/>
  <c r="F5" i="19"/>
  <c r="F4" i="19"/>
  <c r="B11" i="18"/>
  <c r="B15" i="18" s="1"/>
  <c r="C8" i="18"/>
  <c r="B64" i="43"/>
  <c r="B63" i="43"/>
  <c r="B62" i="43"/>
  <c r="B54" i="43"/>
  <c r="K10" i="41"/>
  <c r="B49" i="43" s="1"/>
  <c r="E43" i="43"/>
  <c r="A12" i="41"/>
  <c r="G10" i="41"/>
  <c r="E20" i="41"/>
  <c r="C20" i="41"/>
  <c r="W7" i="19"/>
  <c r="D56" i="41"/>
  <c r="B50" i="43" l="1"/>
  <c r="B19" i="18"/>
  <c r="B23" i="18" s="1"/>
  <c r="B16" i="18"/>
  <c r="B12" i="18"/>
  <c r="B20" i="18" l="1"/>
  <c r="B24" i="18"/>
  <c r="B27" i="18"/>
  <c r="B31" i="18" l="1"/>
  <c r="B28" i="18"/>
  <c r="G10" i="30"/>
  <c r="G7" i="30"/>
  <c r="B35" i="18" l="1"/>
  <c r="B32" i="18"/>
  <c r="B11" i="29"/>
  <c r="B10" i="29"/>
  <c r="B9" i="29"/>
  <c r="B8" i="28"/>
  <c r="B8" i="29" s="1"/>
  <c r="B17" i="28"/>
  <c r="B17" i="29" s="1"/>
  <c r="C14" i="29"/>
  <c r="B14" i="29"/>
  <c r="B16" i="29"/>
  <c r="B15" i="29"/>
  <c r="B6" i="28"/>
  <c r="E45" i="25"/>
  <c r="D45" i="25"/>
  <c r="C45" i="25"/>
  <c r="E44" i="25"/>
  <c r="D44" i="25"/>
  <c r="C44" i="25"/>
  <c r="E43" i="25"/>
  <c r="D43" i="25"/>
  <c r="C43" i="25"/>
  <c r="E42" i="25"/>
  <c r="D42" i="25"/>
  <c r="C42" i="25"/>
  <c r="E41" i="25"/>
  <c r="D41" i="25"/>
  <c r="C41" i="25"/>
  <c r="E40" i="25"/>
  <c r="D40" i="25"/>
  <c r="C40" i="25"/>
  <c r="E39" i="25"/>
  <c r="D39" i="25"/>
  <c r="C39" i="25"/>
  <c r="E38" i="25"/>
  <c r="D38" i="25"/>
  <c r="C38" i="25"/>
  <c r="E37" i="25"/>
  <c r="D37" i="25"/>
  <c r="C37" i="25"/>
  <c r="E36" i="25"/>
  <c r="D36" i="25"/>
  <c r="C36" i="25"/>
  <c r="E35" i="25"/>
  <c r="D35" i="25"/>
  <c r="C35" i="25"/>
  <c r="E34" i="25"/>
  <c r="D34" i="25"/>
  <c r="C34" i="25"/>
  <c r="E33" i="25"/>
  <c r="D33" i="25"/>
  <c r="C33" i="25"/>
  <c r="E32" i="25"/>
  <c r="D32" i="25"/>
  <c r="C32" i="25"/>
  <c r="E31" i="25"/>
  <c r="D31" i="25"/>
  <c r="C31" i="25"/>
  <c r="E30" i="25"/>
  <c r="D30" i="25"/>
  <c r="C30" i="25"/>
  <c r="E29" i="25"/>
  <c r="D29" i="25"/>
  <c r="C29" i="25"/>
  <c r="E28" i="25"/>
  <c r="D28" i="25"/>
  <c r="C28" i="25"/>
  <c r="E27" i="25"/>
  <c r="D27" i="25"/>
  <c r="C27" i="25"/>
  <c r="E26" i="25"/>
  <c r="D26" i="25"/>
  <c r="C26" i="25"/>
  <c r="E25" i="25"/>
  <c r="D25" i="25"/>
  <c r="C25" i="25"/>
  <c r="E24" i="25"/>
  <c r="D24" i="25"/>
  <c r="C24" i="25"/>
  <c r="E23" i="25"/>
  <c r="D23" i="25"/>
  <c r="C23" i="25"/>
  <c r="E22" i="25"/>
  <c r="D22" i="25"/>
  <c r="C22" i="25"/>
  <c r="E21" i="25"/>
  <c r="D21" i="25"/>
  <c r="C21" i="25"/>
  <c r="E20" i="25"/>
  <c r="D20" i="25"/>
  <c r="C20" i="25"/>
  <c r="E19" i="25"/>
  <c r="D19" i="25"/>
  <c r="C19" i="25"/>
  <c r="E18" i="25"/>
  <c r="D18" i="25"/>
  <c r="C18" i="25"/>
  <c r="E17" i="25"/>
  <c r="D17" i="25"/>
  <c r="C17" i="25"/>
  <c r="E16" i="25"/>
  <c r="D16" i="25"/>
  <c r="C16" i="25"/>
  <c r="E15" i="25"/>
  <c r="D15" i="25"/>
  <c r="C15" i="25"/>
  <c r="E14" i="25"/>
  <c r="D14" i="25"/>
  <c r="C14" i="25"/>
  <c r="E13" i="25"/>
  <c r="D13" i="25"/>
  <c r="C13" i="25"/>
  <c r="E12" i="25"/>
  <c r="D12" i="25"/>
  <c r="C12" i="25"/>
  <c r="E11" i="25"/>
  <c r="D11" i="25"/>
  <c r="C11" i="25"/>
  <c r="E10" i="25"/>
  <c r="D10" i="25"/>
  <c r="C10" i="25"/>
  <c r="E9" i="25"/>
  <c r="D9" i="25"/>
  <c r="C9" i="25"/>
  <c r="E8" i="25"/>
  <c r="D8" i="25"/>
  <c r="C8" i="25"/>
  <c r="E7" i="25"/>
  <c r="D7" i="25"/>
  <c r="C7" i="25"/>
  <c r="E6" i="25"/>
  <c r="D6" i="25"/>
  <c r="C9" i="22"/>
  <c r="B10" i="22"/>
  <c r="C10" i="22" s="1"/>
  <c r="B39" i="18" l="1"/>
  <c r="B36" i="18"/>
  <c r="B11" i="22"/>
  <c r="F94" i="43"/>
  <c r="F93" i="43"/>
  <c r="D91" i="43"/>
  <c r="B43" i="18" l="1"/>
  <c r="B40" i="18"/>
  <c r="C11" i="22"/>
  <c r="B12" i="22"/>
  <c r="B47" i="18" l="1"/>
  <c r="B48" i="18" s="1"/>
  <c r="B44" i="18"/>
  <c r="B13" i="22"/>
  <c r="C12" i="22"/>
  <c r="C6" i="25"/>
  <c r="E94" i="43"/>
  <c r="E93" i="43"/>
  <c r="C94" i="43"/>
  <c r="B94" i="43"/>
  <c r="C93" i="43"/>
  <c r="B93" i="43"/>
  <c r="C91" i="43"/>
  <c r="E90" i="43"/>
  <c r="D90" i="43"/>
  <c r="C90" i="43"/>
  <c r="B87" i="43"/>
  <c r="D86" i="43"/>
  <c r="B86" i="43"/>
  <c r="C85" i="43"/>
  <c r="B85" i="43"/>
  <c r="C84" i="43"/>
  <c r="B84" i="43"/>
  <c r="C83" i="43"/>
  <c r="B83" i="43"/>
  <c r="B82" i="43"/>
  <c r="C61" i="43"/>
  <c r="C60" i="43"/>
  <c r="C59" i="43"/>
  <c r="B59" i="43"/>
  <c r="C58" i="43"/>
  <c r="C57" i="43"/>
  <c r="C56" i="43"/>
  <c r="B56" i="43"/>
  <c r="C55" i="43"/>
  <c r="B55" i="43"/>
  <c r="E50" i="43"/>
  <c r="D50" i="43"/>
  <c r="B24" i="43"/>
  <c r="C16" i="43"/>
  <c r="B14" i="22" l="1"/>
  <c r="C13" i="22"/>
  <c r="B88" i="43"/>
  <c r="C82" i="43"/>
  <c r="A51" i="41"/>
  <c r="B68" i="43" s="1"/>
  <c r="C47" i="43"/>
  <c r="C46" i="43"/>
  <c r="C45" i="43"/>
  <c r="C44" i="43"/>
  <c r="F32" i="42"/>
  <c r="D32" i="42"/>
  <c r="G32" i="42" s="1"/>
  <c r="G29" i="42"/>
  <c r="F29" i="42"/>
  <c r="D33" i="42"/>
  <c r="F26" i="42"/>
  <c r="D26" i="42"/>
  <c r="E22" i="42"/>
  <c r="F22" i="42" s="1"/>
  <c r="C22" i="42"/>
  <c r="D22" i="42" s="1"/>
  <c r="B22" i="42"/>
  <c r="E17" i="42"/>
  <c r="F17" i="42" s="1"/>
  <c r="C17" i="42"/>
  <c r="D17" i="42" s="1"/>
  <c r="B17" i="42"/>
  <c r="F16" i="42"/>
  <c r="D16" i="42"/>
  <c r="F15" i="42"/>
  <c r="D15" i="42"/>
  <c r="G15" i="42" s="1"/>
  <c r="E10" i="42"/>
  <c r="F10" i="42" s="1"/>
  <c r="C10" i="42"/>
  <c r="D10" i="42" s="1"/>
  <c r="B10" i="42"/>
  <c r="F9" i="42"/>
  <c r="D9" i="42"/>
  <c r="G9" i="42" s="1"/>
  <c r="F8" i="42"/>
  <c r="D8" i="42"/>
  <c r="G17" i="42" l="1"/>
  <c r="D27" i="42"/>
  <c r="D35" i="42" s="1"/>
  <c r="B27" i="42"/>
  <c r="F33" i="42"/>
  <c r="F27" i="42"/>
  <c r="F35" i="42" s="1"/>
  <c r="G16" i="42"/>
  <c r="G26" i="42"/>
  <c r="G33" i="42"/>
  <c r="G22" i="42"/>
  <c r="B15" i="22"/>
  <c r="C14" i="22"/>
  <c r="B35" i="42"/>
  <c r="G8" i="42"/>
  <c r="G10" i="42"/>
  <c r="G27" i="42" l="1"/>
  <c r="G35" i="42" s="1"/>
  <c r="B16" i="22"/>
  <c r="C15" i="22"/>
  <c r="E44" i="13"/>
  <c r="B17" i="22" l="1"/>
  <c r="C16" i="22"/>
  <c r="C20" i="43"/>
  <c r="C19" i="43"/>
  <c r="C18" i="43"/>
  <c r="B18" i="22" l="1"/>
  <c r="C17" i="22"/>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B2" i="13"/>
  <c r="B3" i="13"/>
  <c r="A4" i="13"/>
  <c r="E6" i="13"/>
  <c r="J6" i="13"/>
  <c r="K6" i="13"/>
  <c r="L6" i="13"/>
  <c r="Q6" i="13"/>
  <c r="R6" i="13"/>
  <c r="B7" i="13"/>
  <c r="E7" i="13"/>
  <c r="J7" i="13"/>
  <c r="K7" i="13"/>
  <c r="L7" i="13"/>
  <c r="Q7" i="13"/>
  <c r="R7" i="13"/>
  <c r="A8" i="13"/>
  <c r="E8" i="13"/>
  <c r="F7" i="18" s="1"/>
  <c r="J8" i="13"/>
  <c r="K7" i="18" s="1"/>
  <c r="K8" i="13"/>
  <c r="L7" i="18" s="1"/>
  <c r="L8" i="13"/>
  <c r="Q8" i="13"/>
  <c r="R8" i="13"/>
  <c r="A9" i="13"/>
  <c r="J9" i="13"/>
  <c r="K8" i="18" s="1"/>
  <c r="K9" i="13"/>
  <c r="L8" i="18" s="1"/>
  <c r="Q9" i="13"/>
  <c r="R9" i="13"/>
  <c r="A12" i="13"/>
  <c r="E12" i="13"/>
  <c r="J12" i="13"/>
  <c r="K12" i="13"/>
  <c r="L12" i="13"/>
  <c r="Q12" i="13"/>
  <c r="R12" i="13"/>
  <c r="A13" i="13"/>
  <c r="J13" i="13"/>
  <c r="K13" i="13"/>
  <c r="Q13" i="13"/>
  <c r="R13" i="13"/>
  <c r="A16" i="13"/>
  <c r="E16" i="13"/>
  <c r="J16" i="13"/>
  <c r="K16" i="13"/>
  <c r="L16" i="13"/>
  <c r="Q16" i="13"/>
  <c r="R16" i="13"/>
  <c r="A17" i="13"/>
  <c r="J17" i="13"/>
  <c r="K17" i="13"/>
  <c r="Q17" i="13"/>
  <c r="R17" i="13"/>
  <c r="A20" i="13"/>
  <c r="E20" i="13"/>
  <c r="J20" i="13"/>
  <c r="K20" i="13"/>
  <c r="L20" i="13"/>
  <c r="Q20" i="13"/>
  <c r="R20" i="13"/>
  <c r="A21" i="13"/>
  <c r="J21" i="13"/>
  <c r="K21" i="13"/>
  <c r="Q21" i="13"/>
  <c r="R21" i="13"/>
  <c r="A24" i="13"/>
  <c r="E24" i="13"/>
  <c r="J24" i="13"/>
  <c r="K24" i="13"/>
  <c r="L24" i="13"/>
  <c r="Q24" i="13"/>
  <c r="R24" i="13"/>
  <c r="A25" i="13"/>
  <c r="J25" i="13"/>
  <c r="K25" i="13"/>
  <c r="Q25" i="13"/>
  <c r="R25" i="13"/>
  <c r="A28" i="13"/>
  <c r="E28" i="13"/>
  <c r="J28" i="13"/>
  <c r="K28" i="13"/>
  <c r="L28" i="13"/>
  <c r="Q28" i="13"/>
  <c r="R28" i="13"/>
  <c r="A29" i="13"/>
  <c r="J29" i="13"/>
  <c r="K29" i="13"/>
  <c r="Q29" i="13"/>
  <c r="R29" i="13"/>
  <c r="A32" i="13"/>
  <c r="E32" i="13"/>
  <c r="J32" i="13"/>
  <c r="K32" i="13"/>
  <c r="L32" i="13"/>
  <c r="Q32" i="13"/>
  <c r="R32" i="13"/>
  <c r="A33" i="13"/>
  <c r="J33" i="13"/>
  <c r="K33" i="13"/>
  <c r="Q33" i="13"/>
  <c r="R33" i="13"/>
  <c r="A36" i="13"/>
  <c r="E36" i="13"/>
  <c r="J36" i="13"/>
  <c r="K36" i="13"/>
  <c r="L36" i="13"/>
  <c r="Q36" i="13"/>
  <c r="R36" i="13"/>
  <c r="A37" i="13"/>
  <c r="J37" i="13"/>
  <c r="K37" i="13"/>
  <c r="Q37" i="13"/>
  <c r="R37" i="13"/>
  <c r="A40" i="13"/>
  <c r="E40" i="13"/>
  <c r="J40" i="13"/>
  <c r="K40" i="13"/>
  <c r="L40" i="13"/>
  <c r="Q40" i="13"/>
  <c r="R40" i="13"/>
  <c r="A41" i="13"/>
  <c r="J41" i="13"/>
  <c r="K41" i="13"/>
  <c r="Q41" i="13"/>
  <c r="R41" i="13"/>
  <c r="A44" i="13"/>
  <c r="J44" i="13"/>
  <c r="K44" i="13"/>
  <c r="L44" i="13"/>
  <c r="Q44" i="13"/>
  <c r="R44" i="13"/>
  <c r="A45" i="13"/>
  <c r="J45" i="13"/>
  <c r="K45" i="13"/>
  <c r="Q45" i="13"/>
  <c r="R45" i="13"/>
  <c r="E49" i="13"/>
  <c r="H49" i="13"/>
  <c r="E50" i="13"/>
  <c r="H50" i="13"/>
  <c r="E51" i="13"/>
  <c r="H51" i="13"/>
  <c r="I51" i="13"/>
  <c r="J51" i="13"/>
  <c r="H52" i="13"/>
  <c r="I52" i="13"/>
  <c r="J52" i="13"/>
  <c r="H53" i="13"/>
  <c r="I53" i="13"/>
  <c r="J53" i="13"/>
  <c r="H54" i="13"/>
  <c r="I54" i="13"/>
  <c r="J54" i="13"/>
  <c r="H55" i="13"/>
  <c r="J55" i="13"/>
  <c r="D57" i="13"/>
  <c r="E57" i="13"/>
  <c r="B19" i="22" l="1"/>
  <c r="C18" i="22"/>
  <c r="C17" i="28"/>
  <c r="C17" i="29" s="1"/>
  <c r="B6" i="29"/>
  <c r="J6" i="27"/>
  <c r="H68" i="27"/>
  <c r="D68" i="27"/>
  <c r="C68" i="27"/>
  <c r="H67" i="27"/>
  <c r="D67" i="27"/>
  <c r="C67" i="27"/>
  <c r="H66" i="27"/>
  <c r="D66" i="27"/>
  <c r="C66" i="27"/>
  <c r="H65" i="27"/>
  <c r="D65" i="27"/>
  <c r="C65" i="27"/>
  <c r="H64" i="27"/>
  <c r="D64" i="27"/>
  <c r="C64" i="27"/>
  <c r="H63" i="27"/>
  <c r="D63" i="27"/>
  <c r="C63" i="27"/>
  <c r="H62" i="27"/>
  <c r="D62" i="27"/>
  <c r="C62" i="27"/>
  <c r="H61" i="27"/>
  <c r="D61" i="27"/>
  <c r="C61" i="27"/>
  <c r="H60" i="27"/>
  <c r="D60" i="27"/>
  <c r="C60" i="27"/>
  <c r="H59" i="27"/>
  <c r="D59" i="27"/>
  <c r="C59" i="27"/>
  <c r="H58" i="27"/>
  <c r="D58" i="27"/>
  <c r="C58" i="27"/>
  <c r="H57" i="27"/>
  <c r="D57" i="27"/>
  <c r="C57" i="27"/>
  <c r="H56" i="27"/>
  <c r="D56" i="27"/>
  <c r="C56" i="27"/>
  <c r="H55" i="27"/>
  <c r="D55" i="27"/>
  <c r="C55" i="27"/>
  <c r="H54" i="27"/>
  <c r="D54" i="27"/>
  <c r="C54" i="27"/>
  <c r="H53" i="27"/>
  <c r="D53" i="27"/>
  <c r="C53" i="27"/>
  <c r="H52" i="27"/>
  <c r="D52" i="27"/>
  <c r="C52" i="27"/>
  <c r="H51" i="27"/>
  <c r="D51" i="27"/>
  <c r="C51" i="27"/>
  <c r="H50" i="27"/>
  <c r="D50" i="27"/>
  <c r="C50" i="27"/>
  <c r="H49" i="27"/>
  <c r="D49" i="27"/>
  <c r="C49" i="27"/>
  <c r="H48" i="27"/>
  <c r="D48" i="27"/>
  <c r="H47" i="27"/>
  <c r="D47" i="27"/>
  <c r="H46" i="27"/>
  <c r="D46" i="27"/>
  <c r="H45" i="27"/>
  <c r="D45" i="27"/>
  <c r="H44" i="27"/>
  <c r="D44" i="27"/>
  <c r="H43" i="27"/>
  <c r="D43" i="27"/>
  <c r="H42" i="27"/>
  <c r="D42" i="27"/>
  <c r="H41" i="27"/>
  <c r="D41" i="27"/>
  <c r="H40" i="27"/>
  <c r="D40" i="27"/>
  <c r="H39" i="27"/>
  <c r="D39" i="27"/>
  <c r="H38" i="27"/>
  <c r="D38" i="27"/>
  <c r="H37" i="27"/>
  <c r="D37" i="27"/>
  <c r="H36" i="27"/>
  <c r="D36" i="27"/>
  <c r="H35" i="27"/>
  <c r="D35" i="27"/>
  <c r="H34" i="27"/>
  <c r="D34" i="27"/>
  <c r="H33" i="27"/>
  <c r="D33" i="27"/>
  <c r="H32" i="27"/>
  <c r="D32" i="27"/>
  <c r="H31" i="27"/>
  <c r="D31" i="27"/>
  <c r="H30" i="27"/>
  <c r="D30" i="27"/>
  <c r="H29" i="27"/>
  <c r="D29" i="27"/>
  <c r="H28" i="27"/>
  <c r="D28" i="27"/>
  <c r="H27" i="27"/>
  <c r="D27" i="27"/>
  <c r="H26" i="27"/>
  <c r="D26" i="27"/>
  <c r="H25" i="27"/>
  <c r="D25" i="27"/>
  <c r="H24" i="27"/>
  <c r="D24" i="27"/>
  <c r="H23" i="27"/>
  <c r="D23" i="27"/>
  <c r="H22" i="27"/>
  <c r="D22" i="27"/>
  <c r="H21" i="27"/>
  <c r="D21" i="27"/>
  <c r="H20" i="27"/>
  <c r="D20" i="27"/>
  <c r="H19" i="27"/>
  <c r="D19" i="27"/>
  <c r="H18" i="27"/>
  <c r="D18" i="27"/>
  <c r="H17" i="27"/>
  <c r="D17" i="27"/>
  <c r="H16" i="27"/>
  <c r="D16" i="27"/>
  <c r="H15" i="27"/>
  <c r="D15" i="27"/>
  <c r="H14" i="27"/>
  <c r="D14" i="27"/>
  <c r="H13" i="27"/>
  <c r="D13" i="27"/>
  <c r="H12" i="27"/>
  <c r="D12" i="27"/>
  <c r="H11" i="27"/>
  <c r="D11" i="27"/>
  <c r="C11" i="27"/>
  <c r="H10" i="27"/>
  <c r="D10" i="27"/>
  <c r="C10" i="27"/>
  <c r="H9" i="27"/>
  <c r="D9" i="27"/>
  <c r="C9" i="27"/>
  <c r="I35" i="22"/>
  <c r="J24" i="22"/>
  <c r="I24" i="22"/>
  <c r="P70" i="18"/>
  <c r="P69" i="18"/>
  <c r="P65" i="18"/>
  <c r="P64" i="18"/>
  <c r="P60" i="18"/>
  <c r="P59" i="18"/>
  <c r="N55" i="18"/>
  <c r="I27" i="22" l="1"/>
  <c r="B20" i="22"/>
  <c r="C19" i="22"/>
  <c r="P61" i="18"/>
  <c r="P66" i="18"/>
  <c r="P71" i="18"/>
  <c r="B21" i="22" l="1"/>
  <c r="C20" i="22"/>
  <c r="C10" i="43"/>
  <c r="B22" i="22" l="1"/>
  <c r="C21" i="22"/>
  <c r="I55" i="13"/>
  <c r="B23" i="22" l="1"/>
  <c r="C23" i="22" s="1"/>
  <c r="C22" i="22"/>
  <c r="C15" i="43"/>
  <c r="C14" i="43"/>
  <c r="C13" i="43"/>
  <c r="C12" i="43"/>
  <c r="C43" i="43" l="1"/>
  <c r="C9" i="43"/>
  <c r="C42" i="43"/>
  <c r="C8" i="43"/>
  <c r="B20" i="9"/>
  <c r="B15" i="9"/>
  <c r="B8" i="9"/>
  <c r="R10" i="8"/>
  <c r="N10" i="8"/>
  <c r="H10" i="8"/>
  <c r="D10" i="8"/>
  <c r="S10" i="7"/>
  <c r="O10" i="7"/>
  <c r="I10" i="7"/>
  <c r="E10" i="7"/>
  <c r="B25" i="9" l="1"/>
  <c r="B3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 麻美(Oka Asami)</author>
  </authors>
  <commentList>
    <comment ref="G4" authorId="0" shapeId="0" xr:uid="{00000000-0006-0000-0000-000001000000}">
      <text>
        <r>
          <rPr>
            <sz val="11"/>
            <color rgb="FF000000"/>
            <rFont val="Meiryo UI"/>
            <family val="3"/>
            <charset val="128"/>
          </rPr>
          <t>Insert application date here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1100-000001000000}">
      <text>
        <r>
          <rPr>
            <sz val="9"/>
            <color indexed="81"/>
            <rFont val="ＭＳ Ｐゴシック"/>
            <family val="3"/>
            <charset val="128"/>
          </rPr>
          <t xml:space="preserve">この欄には1日あたりの現地通貨の単価を入力してください
</t>
        </r>
      </text>
    </comment>
    <comment ref="K6" authorId="0" shapeId="0" xr:uid="{00000000-0006-0000-1100-000002000000}">
      <text>
        <r>
          <rPr>
            <sz val="9"/>
            <color indexed="81"/>
            <rFont val="ＭＳ Ｐゴシック"/>
            <family val="3"/>
            <charset val="128"/>
          </rPr>
          <t xml:space="preserve">現地通貨の単位を記入ください
</t>
        </r>
      </text>
    </comment>
    <comment ref="L6" authorId="0" shapeId="0" xr:uid="{00000000-0006-0000-1100-000003000000}">
      <text>
        <r>
          <rPr>
            <sz val="9"/>
            <color indexed="81"/>
            <rFont val="ＭＳ Ｐゴシック"/>
            <family val="3"/>
            <charset val="128"/>
          </rPr>
          <t xml:space="preserve">研修期間を記入ください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岡 麻美(Oka Asami)</author>
  </authors>
  <commentList>
    <comment ref="C14" authorId="0" shapeId="0" xr:uid="{00000000-0006-0000-1200-000001000000}">
      <text>
        <r>
          <rPr>
            <b/>
            <sz val="9"/>
            <color indexed="81"/>
            <rFont val="ＭＳ Ｐゴシック"/>
            <family val="3"/>
            <charset val="128"/>
          </rPr>
          <t>AOTS:</t>
        </r>
        <r>
          <rPr>
            <sz val="9"/>
            <color indexed="81"/>
            <rFont val="ＭＳ Ｐゴシック"/>
            <family val="3"/>
            <charset val="128"/>
          </rPr>
          <t xml:space="preserve">
</t>
        </r>
        <r>
          <rPr>
            <sz val="22"/>
            <color indexed="81"/>
            <rFont val="ＭＳ Ｐゴシック"/>
            <family val="3"/>
            <charset val="128"/>
          </rPr>
          <t xml:space="preserve">研修協力謝金基準単価
@1,500円ｘ研修日数ｘ研修生数を計上する。
現地通貨で支払う場合は、
1,500円を現地単価に換算した基準額を用いる。
</t>
        </r>
        <r>
          <rPr>
            <sz val="16"/>
            <color indexed="81"/>
            <rFont val="ＭＳ Ｐゴシック"/>
            <family val="3"/>
            <charset val="128"/>
          </rPr>
          <t>*レート＝前年度3月末の三菱UFJ銀行外国為替相場TTSレート）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 麻美(Oka Asami)</author>
  </authors>
  <commentList>
    <comment ref="G4" authorId="0" shapeId="0" xr:uid="{00000000-0006-0000-0100-000001000000}">
      <text>
        <r>
          <rPr>
            <sz val="11"/>
            <color rgb="FF000000"/>
            <rFont val="Meiryo UI"/>
            <family val="3"/>
            <charset val="128"/>
          </rPr>
          <t>Insert application date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 麻美(Oka Asami)</author>
  </authors>
  <commentList>
    <comment ref="E4" authorId="0" shapeId="0" xr:uid="{00000000-0006-0000-0300-000001000000}">
      <text>
        <r>
          <rPr>
            <sz val="14"/>
            <color indexed="81"/>
            <rFont val="ＭＳ Ｐゴシック"/>
            <family val="3"/>
            <charset val="128"/>
          </rPr>
          <t>申請日を入力ください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sezko-ma</author>
    <author>hiromi.furuya</author>
    <author>八田 さおり(Hatta Saori)</author>
  </authors>
  <commentList>
    <comment ref="C6" authorId="0" shapeId="0" xr:uid="{00000000-0006-0000-0500-000001000000}">
      <text>
        <r>
          <rPr>
            <sz val="12"/>
            <color indexed="12"/>
            <rFont val="ＭＳ Ｐゴシック"/>
            <family val="3"/>
            <charset val="128"/>
          </rPr>
          <t>外国人もカタカナ等日本語で表記し、旅券記載名欄にアルファベットを記入してください。</t>
        </r>
        <r>
          <rPr>
            <sz val="9"/>
            <color indexed="10"/>
            <rFont val="ＭＳ Ｐゴシック"/>
            <family val="3"/>
            <charset val="128"/>
          </rPr>
          <t xml:space="preserve">
</t>
        </r>
      </text>
    </comment>
    <comment ref="C10" authorId="1" shapeId="0" xr:uid="{00000000-0006-0000-0500-000002000000}">
      <text>
        <r>
          <rPr>
            <sz val="14"/>
            <color indexed="81"/>
            <rFont val="ＭＳ Ｐゴシック"/>
            <family val="3"/>
            <charset val="128"/>
          </rPr>
          <t>例：講師の出身国＝Ａ国　最終学歴＝Ａ国の場合は国内、Ｂ国の場合は海外を選択してください。</t>
        </r>
      </text>
    </comment>
    <comment ref="AC27" authorId="2" shapeId="0" xr:uid="{00000000-0006-0000-0500-000003000000}">
      <text>
        <r>
          <rPr>
            <sz val="14"/>
            <color indexed="81"/>
            <rFont val="ＭＳ Ｐゴシック"/>
            <family val="3"/>
            <charset val="128"/>
          </rPr>
          <t>該当言語に変更？</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sezko-ma</author>
    <author>hiromi.furuya</author>
  </authors>
  <commentList>
    <comment ref="B6" authorId="0" shapeId="0" xr:uid="{00000000-0006-0000-0600-000001000000}">
      <text>
        <r>
          <rPr>
            <sz val="12"/>
            <color indexed="12"/>
            <rFont val="ＭＳ Ｐゴシック"/>
            <family val="3"/>
            <charset val="128"/>
          </rPr>
          <t>外国人もカタカナ等日本語で表記し、旅券記載名欄にアルファベットを記入してください。</t>
        </r>
        <r>
          <rPr>
            <sz val="9"/>
            <color indexed="10"/>
            <rFont val="ＭＳ Ｐゴシック"/>
            <family val="3"/>
            <charset val="128"/>
          </rPr>
          <t xml:space="preserve">
</t>
        </r>
      </text>
    </comment>
    <comment ref="B10" authorId="1" shapeId="0" xr:uid="{00000000-0006-0000-0600-000002000000}">
      <text>
        <r>
          <rPr>
            <sz val="14"/>
            <color indexed="81"/>
            <rFont val="ＭＳ Ｐゴシック"/>
            <family val="3"/>
            <charset val="128"/>
          </rPr>
          <t>例：講師の出身国＝Ａ国　最終学歴＝Ａ国の場合は国内、Ｂ国の場合は海外を選択してください。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sezko-ma</author>
  </authors>
  <commentList>
    <comment ref="B5" authorId="0" shapeId="0" xr:uid="{00000000-0006-0000-0700-000001000000}">
      <text>
        <r>
          <rPr>
            <sz val="11"/>
            <color indexed="12"/>
            <rFont val="ＭＳ Ｐゴシック"/>
            <family val="3"/>
            <charset val="128"/>
          </rPr>
          <t>金額欄には、</t>
        </r>
        <r>
          <rPr>
            <b/>
            <sz val="11"/>
            <color indexed="12"/>
            <rFont val="ＭＳ Ｐゴシック"/>
            <family val="3"/>
            <charset val="128"/>
          </rPr>
          <t>円金額</t>
        </r>
        <r>
          <rPr>
            <sz val="11"/>
            <color indexed="12"/>
            <rFont val="ＭＳ Ｐゴシック"/>
            <family val="3"/>
            <charset val="128"/>
          </rPr>
          <t>をご記入ください。</t>
        </r>
        <r>
          <rPr>
            <b/>
            <sz val="11"/>
            <color indexed="12"/>
            <rFont val="ＭＳ Ｐゴシック"/>
            <family val="3"/>
            <charset val="128"/>
          </rPr>
          <t>計算式記入、ﾘﾝｸ貼付け等はしないでください。</t>
        </r>
        <r>
          <rPr>
            <sz val="9"/>
            <color indexed="81"/>
            <rFont val="ＭＳ Ｐゴシック"/>
            <family val="3"/>
            <charset val="128"/>
          </rPr>
          <t xml:space="preserve">
</t>
        </r>
      </text>
    </comment>
    <comment ref="A27" authorId="0" shapeId="0" xr:uid="{00000000-0006-0000-0700-000002000000}">
      <text>
        <r>
          <rPr>
            <b/>
            <u/>
            <sz val="9"/>
            <color indexed="12"/>
            <rFont val="ＭＳ Ｐゴシック"/>
            <family val="3"/>
            <charset val="128"/>
          </rPr>
          <t>現地で発生する</t>
        </r>
        <r>
          <rPr>
            <sz val="9"/>
            <color indexed="12"/>
            <rFont val="ＭＳ Ｐゴシック"/>
            <family val="3"/>
            <charset val="128"/>
          </rPr>
          <t>、運営関係の費用。</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岡 麻美(Oka Asami)</author>
  </authors>
  <commentList>
    <comment ref="D67" authorId="0" shapeId="0" xr:uid="{00000000-0006-0000-0C00-000001000000}">
      <text>
        <r>
          <rPr>
            <b/>
            <sz val="9"/>
            <color indexed="81"/>
            <rFont val="ＭＳ Ｐゴシック"/>
            <family val="3"/>
            <charset val="128"/>
          </rPr>
          <t>AOTS:</t>
        </r>
        <r>
          <rPr>
            <sz val="9"/>
            <color indexed="81"/>
            <rFont val="ＭＳ Ｐゴシック"/>
            <family val="3"/>
            <charset val="128"/>
          </rPr>
          <t xml:space="preserve">
不要の場合は非表示にしてください。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D00-000001000000}">
      <text>
        <r>
          <rPr>
            <sz val="9"/>
            <color indexed="81"/>
            <rFont val="ＭＳ Ｐゴシック"/>
            <family val="3"/>
            <charset val="128"/>
          </rPr>
          <t xml:space="preserve"> セル（行/列)の挿入・削除は行わないようお願いします。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岡 麻美(Oka Asami)</author>
  </authors>
  <commentList>
    <comment ref="F5" authorId="0" shapeId="0" xr:uid="{00000000-0006-0000-1000-000001000000}">
      <text>
        <r>
          <rPr>
            <b/>
            <sz val="9"/>
            <color indexed="81"/>
            <rFont val="ＭＳ Ｐゴシック"/>
            <family val="3"/>
            <charset val="128"/>
          </rPr>
          <t>AOTS:</t>
        </r>
        <r>
          <rPr>
            <sz val="9"/>
            <color indexed="81"/>
            <rFont val="ＭＳ Ｐゴシック"/>
            <family val="3"/>
            <charset val="128"/>
          </rPr>
          <t xml:space="preserve">
日付を入力してください</t>
        </r>
      </text>
    </comment>
  </commentList>
</comments>
</file>

<file path=xl/sharedStrings.xml><?xml version="1.0" encoding="utf-8"?>
<sst xmlns="http://schemas.openxmlformats.org/spreadsheetml/2006/main" count="1552" uniqueCount="942">
  <si>
    <t>Form 1</t>
  </si>
  <si>
    <t>Note: All information to be entered in English.</t>
  </si>
  <si>
    <t>Pacific Resource Exchange Center</t>
  </si>
  <si>
    <r>
      <t xml:space="preserve">Month:		</t>
    </r>
    <r>
      <rPr>
        <sz val="14"/>
        <color theme="1"/>
        <rFont val="ＭＳ Ｐゴシック"/>
        <family val="3"/>
        <charset val="128"/>
      </rPr>
      <t>　</t>
    </r>
    <r>
      <rPr>
        <sz val="14"/>
        <color theme="1"/>
        <rFont val="Arial"/>
        <family val="2"/>
      </rPr>
      <t xml:space="preserve">Day:		</t>
    </r>
    <r>
      <rPr>
        <sz val="14"/>
        <color theme="1"/>
        <rFont val="ＭＳ Ｐゴシック"/>
        <family val="3"/>
        <charset val="128"/>
      </rPr>
      <t>　</t>
    </r>
    <r>
      <rPr>
        <sz val="14"/>
        <color theme="1"/>
        <rFont val="Arial"/>
        <family val="2"/>
      </rPr>
      <t>2025</t>
    </r>
    <phoneticPr fontId="20"/>
  </si>
  <si>
    <t>To the Senior Managing Director</t>
    <phoneticPr fontId="20"/>
  </si>
  <si>
    <t>“The Seminar Implementation Support Program for PREX Global Network” 
Application Form_Online</t>
    <phoneticPr fontId="20"/>
  </si>
  <si>
    <t>Applicant</t>
  </si>
  <si>
    <t>Applicant's name</t>
  </si>
  <si>
    <t>Country</t>
  </si>
  <si>
    <t>Name of Organization</t>
  </si>
  <si>
    <t>Department</t>
  </si>
  <si>
    <t>Position</t>
  </si>
  <si>
    <r>
      <t xml:space="preserve">Contact Details </t>
    </r>
    <r>
      <rPr>
        <sz val="9"/>
        <rFont val="Meiryo UI"/>
        <family val="3"/>
        <charset val="128"/>
      </rPr>
      <t>　</t>
    </r>
  </si>
  <si>
    <t>Tel:</t>
  </si>
  <si>
    <t>Cellphone:</t>
  </si>
  <si>
    <t>E-mail:</t>
  </si>
  <si>
    <t>Details of previous training course attended in Japan</t>
    <phoneticPr fontId="20"/>
  </si>
  <si>
    <t>Course name:</t>
    <phoneticPr fontId="20"/>
  </si>
  <si>
    <t>Year:</t>
  </si>
  <si>
    <t>Applicant's organization</t>
  </si>
  <si>
    <t>Name of Organization</t>
    <phoneticPr fontId="20"/>
  </si>
  <si>
    <t>(English name)</t>
  </si>
  <si>
    <t>Address</t>
  </si>
  <si>
    <t>Fax:</t>
  </si>
  <si>
    <t>Website address</t>
  </si>
  <si>
    <t>Title of representative</t>
  </si>
  <si>
    <t>Name of representative</t>
  </si>
  <si>
    <t>Outsourcing Organization
Note: Fill this out if you will be outsourcing certain seminar-related tasks to an organization or company in your country.</t>
    <phoneticPr fontId="20"/>
  </si>
  <si>
    <t>Corporation name</t>
  </si>
  <si>
    <t>Name/job title of representative</t>
    <phoneticPr fontId="20"/>
  </si>
  <si>
    <t>Name of person in charge</t>
  </si>
  <si>
    <t>Contact details</t>
  </si>
  <si>
    <t xml:space="preserve">1. Country and city where seminar will be held:                                                               </t>
  </si>
  <si>
    <t xml:space="preserve"> *Expected number of participants:</t>
  </si>
  <si>
    <t/>
  </si>
  <si>
    <t>(English) Country and city where seminar will be held:</t>
  </si>
  <si>
    <t>2. Seminar language:</t>
  </si>
  <si>
    <t>3. Seminar name</t>
    <phoneticPr fontId="20"/>
  </si>
  <si>
    <t xml:space="preserve">   Seminar title in local language (include name of language):</t>
    <phoneticPr fontId="20"/>
  </si>
  <si>
    <t xml:space="preserve">   English title:</t>
    <phoneticPr fontId="20"/>
  </si>
  <si>
    <t>4. Background of the seminar:</t>
  </si>
  <si>
    <t>What the applicant learned during the training course in Japan and put into practice after returning home:</t>
    <phoneticPr fontId="20"/>
  </si>
  <si>
    <r>
      <rPr>
        <sz val="11"/>
        <color theme="1"/>
        <rFont val="Meiryo UI"/>
        <family val="3"/>
        <charset val="128"/>
      </rPr>
      <t>＊
＊
＊</t>
    </r>
  </si>
  <si>
    <t>Local needs related to the seminar theme:</t>
    <phoneticPr fontId="20"/>
  </si>
  <si>
    <t>What you hope seminar participants will learn:</t>
  </si>
  <si>
    <t>5. Objectives and expected benefits of seminar:</t>
  </si>
  <si>
    <t>Objectives:</t>
  </si>
  <si>
    <t>Expected benefits for seminar participants:</t>
  </si>
  <si>
    <t>6. Seminar Content: Please attach [Form 2] “The Seminar Implementation Support Program for PREX Global Network” Proposed Schedule</t>
    <phoneticPr fontId="20"/>
  </si>
  <si>
    <t>7. Preferred dates and number of hours for the seminar:</t>
    <phoneticPr fontId="20"/>
  </si>
  <si>
    <r>
      <t>YYYY/MM/DD</t>
    </r>
    <r>
      <rPr>
        <sz val="11"/>
        <color rgb="FF000000"/>
        <rFont val="Meiryo UI"/>
        <family val="3"/>
        <charset val="128"/>
      </rPr>
      <t>　</t>
    </r>
    <r>
      <rPr>
        <sz val="11"/>
        <color rgb="FF000000"/>
        <rFont val="Arial"/>
        <family val="2"/>
      </rPr>
      <t>to YYYY/MM/DD</t>
    </r>
    <phoneticPr fontId="20"/>
  </si>
  <si>
    <t>(		Hours)</t>
  </si>
  <si>
    <t>8. Participant eligibility and recruitment method</t>
  </si>
  <si>
    <r>
      <t xml:space="preserve">  </t>
    </r>
    <r>
      <rPr>
        <sz val="11"/>
        <color theme="1"/>
        <rFont val="Meiryo UI"/>
        <family val="3"/>
        <charset val="128"/>
      </rPr>
      <t>　　　</t>
    </r>
    <r>
      <rPr>
        <sz val="11"/>
        <color theme="1"/>
        <rFont val="Arial"/>
        <family val="2"/>
      </rPr>
      <t>Eligibility:</t>
    </r>
    <phoneticPr fontId="20"/>
  </si>
  <si>
    <r>
      <t xml:space="preserve">  </t>
    </r>
    <r>
      <rPr>
        <sz val="11"/>
        <color theme="1"/>
        <rFont val="Meiryo UI"/>
        <family val="3"/>
        <charset val="128"/>
      </rPr>
      <t>　　　</t>
    </r>
    <r>
      <rPr>
        <sz val="11"/>
        <color theme="1"/>
        <rFont val="Arial"/>
        <family val="2"/>
      </rPr>
      <t>Recruitment method:</t>
    </r>
    <phoneticPr fontId="20"/>
  </si>
  <si>
    <t>9. Outsourcing organization:</t>
  </si>
  <si>
    <t>Note: Fill this out if you will be outsourcing certain seminar-related tasks to an organization or company in your country.</t>
  </si>
  <si>
    <t>Corporation name:</t>
    <phoneticPr fontId="20"/>
  </si>
  <si>
    <t>Organization overview:</t>
  </si>
  <si>
    <t>Past achievements: 
(Related to conducting seminars, holding events, etc.)</t>
    <phoneticPr fontId="20"/>
  </si>
  <si>
    <r>
      <rPr>
        <sz val="11"/>
        <color theme="1"/>
        <rFont val="Segoe UI Symbol"/>
        <family val="3"/>
      </rPr>
      <t>□</t>
    </r>
    <r>
      <rPr>
        <sz val="11"/>
        <color theme="1"/>
        <rFont val="Arial"/>
        <family val="2"/>
      </rPr>
      <t xml:space="preserve"> None</t>
    </r>
    <phoneticPr fontId="20"/>
  </si>
  <si>
    <t>Host city</t>
  </si>
  <si>
    <t>Implementation period Y/M/D</t>
  </si>
  <si>
    <t>Number of participants</t>
  </si>
  <si>
    <t>Theme</t>
  </si>
  <si>
    <r>
      <rPr>
        <sz val="11"/>
        <color theme="1"/>
        <rFont val="Meiryo UI"/>
        <family val="3"/>
        <charset val="128"/>
      </rPr>
      <t>□</t>
    </r>
    <r>
      <rPr>
        <sz val="11"/>
        <color theme="1"/>
        <rFont val="Arial"/>
        <family val="2"/>
      </rPr>
      <t xml:space="preserve"> Yes</t>
    </r>
  </si>
  <si>
    <t xml:space="preserve"> /  /  / -   /  /  /</t>
  </si>
  <si>
    <t>*if yes, then</t>
  </si>
  <si>
    <r>
      <t xml:space="preserve">Enter here </t>
    </r>
    <r>
      <rPr>
        <sz val="11"/>
        <color theme="1"/>
        <rFont val="Meiryo UI"/>
        <family val="3"/>
        <charset val="128"/>
      </rPr>
      <t>⇒</t>
    </r>
  </si>
  <si>
    <t>Details of the planned request for cooperation:</t>
  </si>
  <si>
    <t>Relationship with your organization:(e.g., subsidiary, business partner, sales agent, etc.)</t>
    <phoneticPr fontId="20"/>
  </si>
  <si>
    <t>10. Attachments:</t>
  </si>
  <si>
    <r>
      <rPr>
        <sz val="11"/>
        <rFont val="Segoe UI Symbol"/>
        <family val="3"/>
      </rPr>
      <t>□“</t>
    </r>
    <r>
      <rPr>
        <sz val="11"/>
        <rFont val="Arial"/>
        <family val="3"/>
      </rPr>
      <t>The Seminar Implementation Support Program for PREX Global Network”</t>
    </r>
    <r>
      <rPr>
        <sz val="11"/>
        <rFont val="Arial"/>
        <family val="2"/>
      </rPr>
      <t xml:space="preserve"> Proposed Schedule_Online [Form 2]</t>
    </r>
    <phoneticPr fontId="20"/>
  </si>
  <si>
    <r>
      <rPr>
        <sz val="11"/>
        <color theme="1"/>
        <rFont val="Segoe UI Symbol"/>
        <family val="2"/>
      </rPr>
      <t>□</t>
    </r>
    <r>
      <rPr>
        <sz val="11"/>
        <color theme="1"/>
        <rFont val="Arial"/>
        <family val="2"/>
      </rPr>
      <t>Outline of the organization and activities of the organization to which you belong and/or the organization to which you are subcontracted (business reports, etc.) (English or Japanese) [No form]</t>
    </r>
    <phoneticPr fontId="20"/>
  </si>
  <si>
    <t>PREX's Privacy Policy: Details are available on our website. The personal information provided in this document will be managed safely and thoroughly protected in accordance with PREX’s privacy policy. The information will be used for administrative procedures related to this program and when PREX needs to contact you. 
https://www.prex-hrd.or.jp/en/privacypolicy/</t>
    <phoneticPr fontId="20"/>
  </si>
  <si>
    <r>
      <rPr>
        <sz val="14"/>
        <color theme="1"/>
        <rFont val="Meiryo UI"/>
        <family val="3"/>
        <charset val="128"/>
      </rPr>
      <t>＜</t>
    </r>
    <r>
      <rPr>
        <sz val="14"/>
        <color theme="1"/>
        <rFont val="Arial"/>
        <family val="2"/>
      </rPr>
      <t>AOTS</t>
    </r>
    <r>
      <rPr>
        <sz val="14"/>
        <color theme="1"/>
        <rFont val="Meiryo UI"/>
        <family val="3"/>
        <charset val="128"/>
      </rPr>
      <t>　記入欄＞</t>
    </r>
  </si>
  <si>
    <r>
      <rPr>
        <sz val="14"/>
        <color theme="1"/>
        <rFont val="Meiryo UI"/>
        <family val="3"/>
        <charset val="128"/>
      </rPr>
      <t>受領日</t>
    </r>
  </si>
  <si>
    <r>
      <rPr>
        <sz val="14"/>
        <color theme="1"/>
        <rFont val="Meiryo UI"/>
        <family val="3"/>
        <charset val="128"/>
      </rPr>
      <t>受領者</t>
    </r>
  </si>
  <si>
    <r>
      <t xml:space="preserve">Month:		</t>
    </r>
    <r>
      <rPr>
        <sz val="14"/>
        <color theme="1"/>
        <rFont val="ＭＳ Ｐゴシック"/>
        <family val="3"/>
        <charset val="128"/>
      </rPr>
      <t>　</t>
    </r>
    <r>
      <rPr>
        <sz val="14"/>
        <color theme="1"/>
        <rFont val="Arial"/>
        <family val="2"/>
      </rPr>
      <t xml:space="preserve">Day:		</t>
    </r>
    <r>
      <rPr>
        <sz val="14"/>
        <color theme="1"/>
        <rFont val="ＭＳ Ｐゴシック"/>
        <family val="3"/>
        <charset val="128"/>
      </rPr>
      <t>　</t>
    </r>
    <r>
      <rPr>
        <sz val="14"/>
        <color theme="1"/>
        <rFont val="Arial"/>
        <family val="2"/>
      </rPr>
      <t>2023</t>
    </r>
    <phoneticPr fontId="20"/>
  </si>
  <si>
    <t>“The Seminar Implementation Support Program for PREX Global Network” 
Application Form_Online Sample</t>
    <phoneticPr fontId="20"/>
  </si>
  <si>
    <t>Hanako OSAKA</t>
  </si>
  <si>
    <t>Japan</t>
  </si>
  <si>
    <t>Ministry of Economy</t>
  </si>
  <si>
    <t>SME Develompemnt Department</t>
  </si>
  <si>
    <t>Manager</t>
  </si>
  <si>
    <r>
      <t xml:space="preserve">Contact Details </t>
    </r>
    <r>
      <rPr>
        <sz val="9"/>
        <color theme="1"/>
        <rFont val="Meiryo UI"/>
        <family val="3"/>
        <charset val="128"/>
      </rPr>
      <t>　</t>
    </r>
  </si>
  <si>
    <t>+81-6-********</t>
  </si>
  <si>
    <t>+81-70-********</t>
  </si>
  <si>
    <t>sme@ministry-economy.or.jp</t>
  </si>
  <si>
    <t>Course name: SME Development(A)</t>
    <phoneticPr fontId="20"/>
  </si>
  <si>
    <r>
      <rPr>
        <sz val="14"/>
        <color theme="1"/>
        <rFont val="Meiryo UI"/>
        <family val="3"/>
        <charset val="128"/>
      </rPr>
      <t>経済省</t>
    </r>
    <r>
      <rPr>
        <sz val="14"/>
        <color theme="1"/>
        <rFont val="Arial"/>
        <family val="2"/>
      </rPr>
      <t xml:space="preserve"> </t>
    </r>
    <r>
      <rPr>
        <sz val="14"/>
        <color theme="1"/>
        <rFont val="Meiryo UI"/>
        <family val="3"/>
        <charset val="128"/>
      </rPr>
      <t>大阪支局</t>
    </r>
    <phoneticPr fontId="20"/>
  </si>
  <si>
    <t>Osaka Branch, Ministry of Economy</t>
  </si>
  <si>
    <t>Uehommachi 8-2-6, Tennoji-ku, Osaka, 543-0001, Japan</t>
  </si>
  <si>
    <t>https://www.ministry-economy/en/</t>
  </si>
  <si>
    <t>Chairman</t>
  </si>
  <si>
    <t>Yoshiko SATO</t>
  </si>
  <si>
    <t>Contracting Organization
Note: Fill this out if you will be outsourcing certain seminar-related tasks to an organization or company in your country.</t>
  </si>
  <si>
    <r>
      <rPr>
        <sz val="14"/>
        <color theme="1"/>
        <rFont val="Meiryo UI"/>
        <family val="3"/>
        <charset val="128"/>
      </rPr>
      <t>上本町商工会議所</t>
    </r>
  </si>
  <si>
    <t>Uehommachi Chamber of Commerce and Industry</t>
  </si>
  <si>
    <t>Uehommachi 13-5, Tennoji-ku, Osaka, 543-0001, Japan</t>
  </si>
  <si>
    <t>https://www.uehommachi-cci/en/</t>
  </si>
  <si>
    <t>Takako SUZUKI, Chairman</t>
  </si>
  <si>
    <t>Taro TAKAHASHI</t>
  </si>
  <si>
    <t xml:space="preserve">1. Country and city where seminar will be held                                                               </t>
  </si>
  <si>
    <r>
      <rPr>
        <sz val="11"/>
        <color theme="1"/>
        <rFont val="Meiryo UI"/>
        <family val="3"/>
        <charset val="128"/>
      </rPr>
      <t>日本国・大阪市</t>
    </r>
  </si>
  <si>
    <t>Osaka, Japan</t>
  </si>
  <si>
    <t>Japanese</t>
  </si>
  <si>
    <r>
      <t xml:space="preserve">3. Seminar title in local language: </t>
    </r>
    <r>
      <rPr>
        <sz val="11"/>
        <rFont val="Meiryo UI"/>
        <family val="3"/>
        <charset val="128"/>
      </rPr>
      <t>中小企業を取り巻く環境と中小企業振興政策～事例研究と今後の展望～</t>
    </r>
    <phoneticPr fontId="20"/>
  </si>
  <si>
    <r>
      <t>Language:</t>
    </r>
    <r>
      <rPr>
        <sz val="11"/>
        <rFont val="Meiryo UI"/>
        <family val="3"/>
        <charset val="128"/>
      </rPr>
      <t>　</t>
    </r>
    <r>
      <rPr>
        <sz val="11"/>
        <rFont val="Arial"/>
        <family val="2"/>
      </rPr>
      <t>Japanese</t>
    </r>
  </si>
  <si>
    <r>
      <rPr>
        <sz val="11"/>
        <rFont val="Meiryo UI"/>
        <family val="3"/>
        <charset val="128"/>
      </rPr>
      <t>　　</t>
    </r>
    <r>
      <rPr>
        <sz val="11"/>
        <rFont val="Arial"/>
        <family val="2"/>
      </rPr>
      <t>English title: The Environment Surrounding Small and Medium Enterprises (SMEs) and Policies for Promoting Them: Case Studies and Future Prospects</t>
    </r>
    <phoneticPr fontId="20"/>
  </si>
  <si>
    <t>What the applicant learned during the training course in Japan:</t>
    <phoneticPr fontId="20"/>
  </si>
  <si>
    <t>- The importance of actually visiting SMEs and understanding their current situation in order to formulate policies to promote them
- How Japanese SME managers think (customer-oriented, employee-oriented, quality-oriented) 
- Common and unique aspects of support for SMEs in each participating country</t>
  </si>
  <si>
    <t>What the applicant put into practice since returning home:</t>
    <phoneticPr fontId="20"/>
  </si>
  <si>
    <t>- Shared information learned during from the training with colleagues and staff of related organizations (one month after returning home)
- Visited 10 SMEs eligible for support (three months after returning home)
- To keep abreast of the status of the SMEs visited, I proposed regular visits to the SMEs by all staff members, and a decision to do this was made by the organization (five months after returning home)</t>
    <phoneticPr fontId="20"/>
  </si>
  <si>
    <t>Local needs related to the seminar theme:</t>
  </si>
  <si>
    <t>- The importance of understanding and reflecting the actual current situation of SMEs on the ground when formulating SME promotion policies and support for SMEs is not fully understood by those involved in administrative organizations. 
- The government has not been able to formulate policies to promote SMEs in a way that suits their actual situation. 
- We have not been able to implement support measures that match the actual situation faced by SMEs.</t>
  </si>
  <si>
    <t>- Importance of assessing and reflecting the actual situation faced by SMEs when formulating promotion policies and support
- Specific examples of the current status of SMEs, how their managers think, the challenges they are facing, and their future management policies
- Specific tasks of related organizations involved in SME promotion policies and SME support, and business cooperation among organizations</t>
    <phoneticPr fontId="20"/>
  </si>
  <si>
    <t>(1) Through the Japan-based lecture, gain an understanding of the importance of assessing and incorporating the actual current situation of SMEs on the ground when formulating SME promotion policies and support for SMEs. 
(2) Through a video tour of an SME and interviews with managers, gain an understanding how their managers think in our country, the challenges they are facing, and their future management policies. 
(3) Understand the specific tasks of related organizations involved in SME promotion policies and SME support, and the possibilities of cooperation among organizations through an exchange of opinions among seminar participants.</t>
    <phoneticPr fontId="20"/>
  </si>
  <si>
    <t>(1) Gain an understanding of the importance of assessing and incorporating the actual current situation of SMEs on the ground when formulating SME promotion policies and support for SMEs. 
(2) Gain an understanding how their managers think in our country, the challenges they are facing, and their future management policies. 
(3) Gain an understanding of the specific tasks of related organizations involved in SME promotion policies and SME support and role division and possibilities of cooperation among organizations, and make proposals for action policies relating to work tasks.</t>
    <phoneticPr fontId="20"/>
  </si>
  <si>
    <t>[Lecture]
- What participants learned when visiting Japan and their activities after returning to their home countries
- The current situation surrounding SMEs and the direction of SME promotion policies
[Site visit]
- Visit SMEs in the host country to study examples (overview video + online interviews with managers)
[Opinion exchange]
- Sharing of participants' activities
- Sharing of learning through the case studies
- Prospects for future activities and collaboration</t>
    <phoneticPr fontId="20"/>
  </si>
  <si>
    <t>7. Preferred dates and number of hours for the seminar:</t>
  </si>
  <si>
    <r>
      <t>2024/2/22</t>
    </r>
    <r>
      <rPr>
        <sz val="11"/>
        <color theme="1"/>
        <rFont val="Meiryo UI"/>
        <family val="3"/>
        <charset val="128"/>
      </rPr>
      <t>　</t>
    </r>
    <r>
      <rPr>
        <sz val="11"/>
        <color theme="1"/>
        <rFont val="Arial"/>
        <family val="2"/>
      </rPr>
      <t>To 2024/2/23</t>
    </r>
    <phoneticPr fontId="20"/>
  </si>
  <si>
    <t>(11 hours)</t>
  </si>
  <si>
    <r>
      <t xml:space="preserve">  </t>
    </r>
    <r>
      <rPr>
        <sz val="11"/>
        <color theme="1"/>
        <rFont val="Meiryo UI"/>
        <family val="3"/>
        <charset val="128"/>
      </rPr>
      <t>　　　　</t>
    </r>
    <r>
      <rPr>
        <sz val="11"/>
        <color theme="1"/>
        <rFont val="Arial"/>
        <family val="2"/>
      </rPr>
      <t>Eligibility:</t>
    </r>
  </si>
  <si>
    <t>Government officials and organization officials (chambers of commerce, etc.) involved in business support</t>
  </si>
  <si>
    <r>
      <t xml:space="preserve">  </t>
    </r>
    <r>
      <rPr>
        <sz val="11"/>
        <color theme="1"/>
        <rFont val="Meiryo UI"/>
        <family val="3"/>
        <charset val="128"/>
      </rPr>
      <t>　　　　</t>
    </r>
    <r>
      <rPr>
        <sz val="11"/>
        <color theme="1"/>
        <rFont val="Arial"/>
        <family val="2"/>
      </rPr>
      <t>Recruitment method:</t>
    </r>
  </si>
  <si>
    <t>E-mail contact with each of the related organizations, posting on web bulletin boards among related organizations, etc.</t>
  </si>
  <si>
    <t>Past achievements: 
(Related to conducting seminars, holding events, etc.)</t>
  </si>
  <si>
    <r>
      <rPr>
        <sz val="11"/>
        <color theme="1"/>
        <rFont val="Meiryo UI"/>
        <family val="3"/>
        <charset val="128"/>
      </rPr>
      <t>□</t>
    </r>
    <r>
      <rPr>
        <sz val="11"/>
        <color theme="1"/>
        <rFont val="Arial"/>
        <family val="2"/>
      </rPr>
      <t xml:space="preserve"> None</t>
    </r>
  </si>
  <si>
    <t>Relationship with your organization:</t>
  </si>
  <si>
    <t>(e.g., subsidiary, business partner, sales agent, etc.)</t>
  </si>
  <si>
    <r>
      <rPr>
        <sz val="11"/>
        <rFont val="Segoe UI Symbol"/>
        <family val="3"/>
      </rPr>
      <t>☑“</t>
    </r>
    <r>
      <rPr>
        <sz val="11"/>
        <rFont val="Arial"/>
        <family val="3"/>
      </rPr>
      <t>The Seminar Implementation Support Program for PREX Global Network”</t>
    </r>
    <r>
      <rPr>
        <sz val="11"/>
        <rFont val="Arial"/>
        <family val="2"/>
      </rPr>
      <t xml:space="preserve"> Proposed Schedule [Form 2]</t>
    </r>
    <phoneticPr fontId="20"/>
  </si>
  <si>
    <r>
      <rPr>
        <sz val="11"/>
        <color theme="1"/>
        <rFont val="Segoe UI Symbol"/>
        <family val="2"/>
      </rPr>
      <t>☑</t>
    </r>
    <r>
      <rPr>
        <sz val="11"/>
        <color theme="1"/>
        <rFont val="Arial"/>
        <family val="2"/>
      </rPr>
      <t>Outline of the organization and activities of the organization to which you belong and/or the organization to which you are subcontracted (business reports, etc.) (English or Japanese) [No form]</t>
    </r>
    <phoneticPr fontId="20"/>
  </si>
  <si>
    <t>PREX's Privacy Policy: Details are available on the our website. The personal information provided in this document will be managed safely and thoroughly protected in accordance with PREX’s privacy policy. The information will be used for administrative procedures related to this program and when PREX needs to contact you. 
https://www.prex-hrd.or.jp/en/privacypolicy/</t>
    <phoneticPr fontId="20"/>
  </si>
  <si>
    <t>Form 2</t>
  </si>
  <si>
    <t xml:space="preserve">“The Seminar Implementation Support Program for PREX Global Network” 
Proposed Schedule_Online   </t>
    <phoneticPr fontId="24"/>
  </si>
  <si>
    <r>
      <t>Seminar title:</t>
    </r>
    <r>
      <rPr>
        <sz val="14"/>
        <color indexed="8"/>
        <rFont val="Meiryo UI"/>
        <family val="3"/>
        <charset val="128"/>
      </rPr>
      <t>　　　　　　　　　　　　　　　　　　　　　　　</t>
    </r>
  </si>
  <si>
    <r>
      <t>Eligible participants:</t>
    </r>
    <r>
      <rPr>
        <sz val="12"/>
        <color indexed="8"/>
        <rFont val="Meiryo UI"/>
        <family val="3"/>
        <charset val="128"/>
      </rPr>
      <t>　　　　　　　　　　　　　　　　　　　　　　　　　　　　</t>
    </r>
  </si>
  <si>
    <t>Date</t>
  </si>
  <si>
    <t>Time (Venue)</t>
  </si>
  <si>
    <t>Item</t>
    <phoneticPr fontId="24"/>
  </si>
  <si>
    <t>Moderator
(Implementing agency or PREX)</t>
    <phoneticPr fontId="24"/>
  </si>
  <si>
    <t>Interpreter availability
(among seminar language and Japanese)</t>
    <phoneticPr fontId="24"/>
  </si>
  <si>
    <t>Venue:</t>
  </si>
  <si>
    <t>Language:</t>
  </si>
  <si>
    <t>(Name of language for consecutive interpretation with Japanese)</t>
  </si>
  <si>
    <t>Time breakdown:</t>
  </si>
  <si>
    <t>Lecture</t>
  </si>
  <si>
    <t>Hours</t>
    <phoneticPr fontId="24"/>
  </si>
  <si>
    <t>Exercises</t>
  </si>
  <si>
    <t>Site visit</t>
  </si>
  <si>
    <t>Exchange of opinions</t>
  </si>
  <si>
    <t>Total</t>
  </si>
  <si>
    <t>Site to be visited:</t>
  </si>
  <si>
    <t>(Indicate if you plan to visit the site)</t>
  </si>
  <si>
    <t>Name of company or organization</t>
  </si>
  <si>
    <t>Contact Details</t>
  </si>
  <si>
    <t>Contact Person</t>
  </si>
  <si>
    <t>様式１　【低炭素技術を輸出するための人材育成支援事業（低炭素技術輸出促進人材育成支援事業）】</t>
    <phoneticPr fontId="20"/>
  </si>
  <si>
    <t>年　　月　　日</t>
    <phoneticPr fontId="20"/>
  </si>
  <si>
    <t>一般財団法人　海外産業人材育成協会</t>
  </si>
  <si>
    <t>理　事　長　殿</t>
  </si>
  <si>
    <t>機関名</t>
    <rPh sb="0" eb="2">
      <t>キカン</t>
    </rPh>
    <rPh sb="2" eb="3">
      <t>メイ</t>
    </rPh>
    <phoneticPr fontId="20"/>
  </si>
  <si>
    <t>英語名</t>
    <rPh sb="0" eb="2">
      <t>エイゴ</t>
    </rPh>
    <rPh sb="2" eb="3">
      <t>メイ</t>
    </rPh>
    <phoneticPr fontId="20"/>
  </si>
  <si>
    <t>本名所在地</t>
    <rPh sb="0" eb="2">
      <t>ホンナ</t>
    </rPh>
    <rPh sb="2" eb="5">
      <t>ショザイチ</t>
    </rPh>
    <phoneticPr fontId="20"/>
  </si>
  <si>
    <t>代表者役職名</t>
  </si>
  <si>
    <t>代表者氏名</t>
  </si>
  <si>
    <t>印（代表者職印）</t>
    <rPh sb="0" eb="1">
      <t>イン</t>
    </rPh>
    <rPh sb="2" eb="4">
      <t>ダイヒョウ</t>
    </rPh>
    <rPh sb="4" eb="5">
      <t>シャ</t>
    </rPh>
    <rPh sb="5" eb="6">
      <t>ショク</t>
    </rPh>
    <rPh sb="6" eb="7">
      <t>ジルシ</t>
    </rPh>
    <phoneticPr fontId="20"/>
  </si>
  <si>
    <t>担当部署</t>
  </si>
  <si>
    <t>事務担当者</t>
  </si>
  <si>
    <t>連絡先</t>
  </si>
  <si>
    <t>(〒   -    )
同上</t>
    <rPh sb="12" eb="14">
      <t>ドウジョウ</t>
    </rPh>
    <phoneticPr fontId="20"/>
  </si>
  <si>
    <t>(本社と異なる場合、記入)</t>
  </si>
  <si>
    <t>電    話</t>
  </si>
  <si>
    <t>F A X</t>
  </si>
  <si>
    <t>Eメール</t>
  </si>
  <si>
    <t>設　立　年</t>
  </si>
  <si>
    <t>　　　　　年</t>
    <phoneticPr fontId="20"/>
  </si>
  <si>
    <t>資本金</t>
    <phoneticPr fontId="20"/>
  </si>
  <si>
    <t>　　千円</t>
    <phoneticPr fontId="20"/>
  </si>
  <si>
    <t>正規従業員数</t>
  </si>
  <si>
    <t>　　人</t>
    <phoneticPr fontId="20"/>
  </si>
  <si>
    <t>業　　　種</t>
  </si>
  <si>
    <t>主要製品</t>
  </si>
  <si>
    <t>事業内容</t>
  </si>
  <si>
    <t>海外研修実施申請書</t>
  </si>
  <si>
    <t>　貴協会の規程に基づき、下記の通り海外研修を実施いたしたく申請します。なお、本研修の実施を申請するにあたり、
研修の実施、諸経費の支払いについては貴協会の基準に従います。</t>
    <phoneticPr fontId="20"/>
  </si>
  <si>
    <t>記</t>
  </si>
  <si>
    <t>１．海外研修実施計画の概要（別紙１）</t>
  </si>
  <si>
    <t>　　　講師略歴</t>
  </si>
  <si>
    <t>　　　通訳略歴</t>
  </si>
  <si>
    <t>２． 海外研修実施費予算概算（別紙２）</t>
    <phoneticPr fontId="20"/>
  </si>
  <si>
    <t>３． 海外研修実施日程案（別紙３）</t>
  </si>
  <si>
    <t>４.　個人情報の取り扱いについて（別紙４）</t>
    <rPh sb="3" eb="5">
      <t>コジン</t>
    </rPh>
    <rPh sb="5" eb="7">
      <t>ジョウホウ</t>
    </rPh>
    <rPh sb="8" eb="9">
      <t>ト</t>
    </rPh>
    <rPh sb="10" eb="11">
      <t>アツカ</t>
    </rPh>
    <rPh sb="17" eb="19">
      <t>ベッシ</t>
    </rPh>
    <phoneticPr fontId="20"/>
  </si>
  <si>
    <t>海外研修実施計画の概要</t>
    <rPh sb="0" eb="2">
      <t>カイガイ</t>
    </rPh>
    <rPh sb="2" eb="4">
      <t>ケンシュウ</t>
    </rPh>
    <rPh sb="4" eb="6">
      <t>ジッシ</t>
    </rPh>
    <rPh sb="6" eb="8">
      <t>ケイカク</t>
    </rPh>
    <rPh sb="9" eb="11">
      <t>ガイヨウ</t>
    </rPh>
    <phoneticPr fontId="20"/>
  </si>
  <si>
    <t>（別紙1）</t>
    <phoneticPr fontId="20"/>
  </si>
  <si>
    <t>機関名：</t>
    <rPh sb="0" eb="2">
      <t>キカン</t>
    </rPh>
    <rPh sb="2" eb="3">
      <t>メイ</t>
    </rPh>
    <phoneticPr fontId="20"/>
  </si>
  <si>
    <t>実施形態</t>
    <rPh sb="0" eb="2">
      <t>ジッシ</t>
    </rPh>
    <rPh sb="2" eb="4">
      <t>ケイタイ</t>
    </rPh>
    <phoneticPr fontId="20"/>
  </si>
  <si>
    <t>1.</t>
    <phoneticPr fontId="20"/>
  </si>
  <si>
    <t>研修実施国・都市：</t>
    <phoneticPr fontId="20"/>
  </si>
  <si>
    <t>研修実施国・都市（英語）：</t>
    <rPh sb="0" eb="2">
      <t>ケンシュウ</t>
    </rPh>
    <rPh sb="2" eb="4">
      <t>ジッシ</t>
    </rPh>
    <rPh sb="4" eb="5">
      <t>コク</t>
    </rPh>
    <rPh sb="6" eb="8">
      <t>トシ</t>
    </rPh>
    <rPh sb="9" eb="11">
      <t>エイゴ</t>
    </rPh>
    <phoneticPr fontId="20"/>
  </si>
  <si>
    <t>2.</t>
    <phoneticPr fontId="20"/>
  </si>
  <si>
    <t>研修コース名：</t>
    <rPh sb="0" eb="2">
      <t>ケンシュウ</t>
    </rPh>
    <rPh sb="5" eb="6">
      <t>メイ</t>
    </rPh>
    <phoneticPr fontId="20"/>
  </si>
  <si>
    <t>研修コース名（英語）：</t>
    <rPh sb="0" eb="2">
      <t>ケンシュウ</t>
    </rPh>
    <rPh sb="5" eb="6">
      <t>メイ</t>
    </rPh>
    <rPh sb="7" eb="9">
      <t>エイゴ</t>
    </rPh>
    <phoneticPr fontId="20"/>
  </si>
  <si>
    <t>3.</t>
    <phoneticPr fontId="20"/>
  </si>
  <si>
    <t>実施の時期及び実研修日数（休日を除く日数）</t>
    <phoneticPr fontId="20"/>
  </si>
  <si>
    <t>4. 研修生数：（第三国型の場合、国別人数内訳）</t>
    <rPh sb="3" eb="6">
      <t>ケンシュウセイ</t>
    </rPh>
    <rPh sb="6" eb="7">
      <t>スウ</t>
    </rPh>
    <phoneticPr fontId="20"/>
  </si>
  <si>
    <t>（　　　　　　　　　　　）</t>
    <phoneticPr fontId="20"/>
  </si>
  <si>
    <t>5.</t>
    <phoneticPr fontId="20"/>
  </si>
  <si>
    <t>実施の理由及び目的：（研修実施の背景、必要性、及び目的を具体的に記入してください。）</t>
    <phoneticPr fontId="20"/>
  </si>
  <si>
    <t>6.</t>
    <phoneticPr fontId="20"/>
  </si>
  <si>
    <t>研修技術（研修内容）の詳細：（研修技術に関する参考資料があれば添付してください。）</t>
    <phoneticPr fontId="20"/>
  </si>
  <si>
    <t>7.</t>
    <phoneticPr fontId="20"/>
  </si>
  <si>
    <t>研修講師数：　</t>
    <phoneticPr fontId="20"/>
  </si>
  <si>
    <t>名</t>
    <rPh sb="0" eb="1">
      <t>メイ</t>
    </rPh>
    <phoneticPr fontId="20"/>
  </si>
  <si>
    <r>
      <t>（</t>
    </r>
    <r>
      <rPr>
        <b/>
        <sz val="14"/>
        <color theme="1"/>
        <rFont val="ＭＳ Ｐ明朝"/>
        <family val="1"/>
        <charset val="128"/>
      </rPr>
      <t>講師略歴書：別添Ⅰ</t>
    </r>
    <r>
      <rPr>
        <sz val="14"/>
        <color theme="1"/>
        <rFont val="ＭＳ Ｐ明朝"/>
        <family val="1"/>
        <charset val="128"/>
      </rPr>
      <t>）</t>
    </r>
    <rPh sb="1" eb="3">
      <t>コウシ</t>
    </rPh>
    <rPh sb="3" eb="5">
      <t>リャクレキ</t>
    </rPh>
    <rPh sb="5" eb="6">
      <t>ショ</t>
    </rPh>
    <rPh sb="7" eb="9">
      <t>ベッテン</t>
    </rPh>
    <phoneticPr fontId="20"/>
  </si>
  <si>
    <t>予定講師名</t>
    <rPh sb="0" eb="2">
      <t>ヨテイ</t>
    </rPh>
    <rPh sb="2" eb="5">
      <t>コウシメイ</t>
    </rPh>
    <phoneticPr fontId="20"/>
  </si>
  <si>
    <t>所属機関・職位　　　　　　　　　　　　　　　当該分野経験年数　　　</t>
    <rPh sb="0" eb="2">
      <t>ショゾク</t>
    </rPh>
    <rPh sb="2" eb="4">
      <t>キカン</t>
    </rPh>
    <rPh sb="5" eb="7">
      <t>ショクイ</t>
    </rPh>
    <rPh sb="22" eb="24">
      <t>トウガイ</t>
    </rPh>
    <rPh sb="24" eb="26">
      <t>ブンヤ</t>
    </rPh>
    <rPh sb="26" eb="28">
      <t>ケイケン</t>
    </rPh>
    <rPh sb="28" eb="30">
      <t>ネンスウ</t>
    </rPh>
    <phoneticPr fontId="20"/>
  </si>
  <si>
    <t>当該分野経験年数</t>
    <rPh sb="0" eb="2">
      <t>トウガイ</t>
    </rPh>
    <rPh sb="2" eb="4">
      <t>ブンヤ</t>
    </rPh>
    <rPh sb="4" eb="6">
      <t>ケイケン</t>
    </rPh>
    <rPh sb="6" eb="8">
      <t>ネンスウ</t>
    </rPh>
    <phoneticPr fontId="20"/>
  </si>
  <si>
    <t>1）</t>
    <phoneticPr fontId="20"/>
  </si>
  <si>
    <t>●●株式会社</t>
    <rPh sb="2" eb="6">
      <t>カブシキガイシャ</t>
    </rPh>
    <phoneticPr fontId="20"/>
  </si>
  <si>
    <t>生産本部　部長</t>
    <rPh sb="0" eb="2">
      <t>セイサン</t>
    </rPh>
    <rPh sb="2" eb="4">
      <t>ホンブ</t>
    </rPh>
    <rPh sb="5" eb="7">
      <t>ブチョウ</t>
    </rPh>
    <phoneticPr fontId="20"/>
  </si>
  <si>
    <t>年</t>
    <rPh sb="0" eb="1">
      <t>ネン</t>
    </rPh>
    <phoneticPr fontId="20"/>
  </si>
  <si>
    <t>2）</t>
    <phoneticPr fontId="20"/>
  </si>
  <si>
    <t>3）</t>
  </si>
  <si>
    <t>4）</t>
  </si>
  <si>
    <t>8.</t>
    <phoneticPr fontId="20"/>
  </si>
  <si>
    <r>
      <t>研修達成目標：</t>
    </r>
    <r>
      <rPr>
        <sz val="11"/>
        <color theme="1"/>
        <rFont val="ＭＳ Ｐ明朝"/>
        <family val="1"/>
        <charset val="128"/>
      </rPr>
      <t>（研修受講後、研修生が何をどの程度まで理解もしくは実行できるようにするか等、具体的に箇条書きしてください。）</t>
    </r>
    <phoneticPr fontId="20"/>
  </si>
  <si>
    <t>省エネ目標：▲％（期待される省エネ数値目標を記載してください。）</t>
    <phoneticPr fontId="20"/>
  </si>
  <si>
    <t>研修効果評価方法（研修生の理解度の確認方法を具体的に記入してください。）</t>
    <rPh sb="9" eb="11">
      <t>ケンシュウ</t>
    </rPh>
    <rPh sb="11" eb="12">
      <t>セイ</t>
    </rPh>
    <rPh sb="13" eb="16">
      <t>リカイド</t>
    </rPh>
    <rPh sb="17" eb="19">
      <t>カクニン</t>
    </rPh>
    <rPh sb="19" eb="21">
      <t>ホウホウ</t>
    </rPh>
    <rPh sb="22" eb="25">
      <t>グタイテキ</t>
    </rPh>
    <rPh sb="26" eb="28">
      <t>キニュウ</t>
    </rPh>
    <phoneticPr fontId="20"/>
  </si>
  <si>
    <t>9.</t>
    <phoneticPr fontId="20"/>
  </si>
  <si>
    <t>研修生の募集方法：（チェック☑し、括弧内に具体的に記入してください。）</t>
    <phoneticPr fontId="20"/>
  </si>
  <si>
    <t>公募</t>
    <rPh sb="0" eb="2">
      <t>コウボ</t>
    </rPh>
    <phoneticPr fontId="20"/>
  </si>
  <si>
    <t>（予定人数：　　　　　名）</t>
    <phoneticPr fontId="20"/>
  </si>
  <si>
    <t>　　　　　　　　　　</t>
    <phoneticPr fontId="20"/>
  </si>
  <si>
    <t>1）方法：</t>
    <rPh sb="2" eb="4">
      <t>ホウホウ</t>
    </rPh>
    <phoneticPr fontId="20"/>
  </si>
  <si>
    <t xml:space="preserve">  　　　　　</t>
    <phoneticPr fontId="20"/>
  </si>
  <si>
    <t>（送付先、送付数：　　　　　　　　　　　　　　　）</t>
    <phoneticPr fontId="20"/>
  </si>
  <si>
    <t>　（　　　　　　　　　　　　　　　　　　　　　　　　　　　　　）</t>
    <phoneticPr fontId="20"/>
  </si>
  <si>
    <t>2）公募主体：</t>
    <rPh sb="2" eb="4">
      <t>コウボ</t>
    </rPh>
    <rPh sb="4" eb="6">
      <t>シュタイ</t>
    </rPh>
    <phoneticPr fontId="20"/>
  </si>
  <si>
    <t>（機関名称：　　　　　　　　　　　　　　）</t>
    <phoneticPr fontId="20"/>
  </si>
  <si>
    <t>（ 　　　　　　　　　　　　　　　　　　　　）</t>
    <phoneticPr fontId="20"/>
  </si>
  <si>
    <t>推薦</t>
    <phoneticPr fontId="20"/>
  </si>
  <si>
    <t>推薦研修生の所属先：</t>
    <rPh sb="0" eb="2">
      <t>スイセン</t>
    </rPh>
    <rPh sb="2" eb="5">
      <t>ケンシュウセイ</t>
    </rPh>
    <rPh sb="6" eb="8">
      <t>ショゾク</t>
    </rPh>
    <rPh sb="8" eb="9">
      <t>サキ</t>
    </rPh>
    <phoneticPr fontId="20"/>
  </si>
  <si>
    <t>※参加費徴収の有無：</t>
    <rPh sb="1" eb="4">
      <t>サンカヒ</t>
    </rPh>
    <rPh sb="4" eb="6">
      <t>チョウシュウ</t>
    </rPh>
    <rPh sb="7" eb="9">
      <t>ウム</t>
    </rPh>
    <phoneticPr fontId="20"/>
  </si>
  <si>
    <t>☑ 無</t>
  </si>
  <si>
    <t>（金額/人：　　　　　　   ）　　　</t>
    <phoneticPr fontId="20"/>
  </si>
  <si>
    <t>10.</t>
    <phoneticPr fontId="20"/>
  </si>
  <si>
    <r>
      <t>研修生の選考基準：</t>
    </r>
    <r>
      <rPr>
        <sz val="11"/>
        <color theme="1"/>
        <rFont val="ＭＳ Ｐ明朝"/>
        <family val="1"/>
        <charset val="128"/>
      </rPr>
      <t>（研修生の概要、選考基準（職務内容、職位、実務経験年数等）を具体的に記入してください。）</t>
    </r>
    <rPh sb="2" eb="3">
      <t>セイ</t>
    </rPh>
    <rPh sb="12" eb="13">
      <t>セイ</t>
    </rPh>
    <phoneticPr fontId="20"/>
  </si>
  <si>
    <t>11.</t>
    <phoneticPr fontId="20"/>
  </si>
  <si>
    <t>海外協力機関</t>
    <rPh sb="0" eb="2">
      <t>カイガイ</t>
    </rPh>
    <rPh sb="2" eb="4">
      <t>キョウリョク</t>
    </rPh>
    <rPh sb="4" eb="6">
      <t>キカン</t>
    </rPh>
    <phoneticPr fontId="20"/>
  </si>
  <si>
    <t>事業概要：</t>
    <rPh sb="0" eb="2">
      <t>ジギョウ</t>
    </rPh>
    <rPh sb="2" eb="4">
      <t>ガイヨウ</t>
    </rPh>
    <phoneticPr fontId="20"/>
  </si>
  <si>
    <t>住所・電話/FAX：</t>
    <rPh sb="0" eb="2">
      <t>ジュウショ</t>
    </rPh>
    <rPh sb="3" eb="5">
      <t>デンワ</t>
    </rPh>
    <phoneticPr fontId="20"/>
  </si>
  <si>
    <t>担当者・部署・役職：</t>
    <rPh sb="0" eb="2">
      <t>タントウ</t>
    </rPh>
    <rPh sb="2" eb="3">
      <t>シャ</t>
    </rPh>
    <rPh sb="4" eb="6">
      <t>ブショ</t>
    </rPh>
    <rPh sb="7" eb="9">
      <t>ヤクショク</t>
    </rPh>
    <phoneticPr fontId="20"/>
  </si>
  <si>
    <t>設立年/従業員数/資本金/日本側出資比率：</t>
    <rPh sb="0" eb="2">
      <t>セツリツ</t>
    </rPh>
    <rPh sb="2" eb="3">
      <t>ネン</t>
    </rPh>
    <rPh sb="4" eb="7">
      <t>ジュウギョウイン</t>
    </rPh>
    <rPh sb="7" eb="8">
      <t>スウ</t>
    </rPh>
    <rPh sb="9" eb="12">
      <t>シホンキン</t>
    </rPh>
    <rPh sb="13" eb="16">
      <t>ニホンガワ</t>
    </rPh>
    <rPh sb="16" eb="18">
      <t>シュッシ</t>
    </rPh>
    <rPh sb="18" eb="20">
      <t>ヒリツ</t>
    </rPh>
    <phoneticPr fontId="20"/>
  </si>
  <si>
    <t>（　　　　　年/　　　　人/　　　　　　千円/　　％）</t>
    <rPh sb="6" eb="7">
      <t>ネン</t>
    </rPh>
    <rPh sb="12" eb="13">
      <t>ニン</t>
    </rPh>
    <rPh sb="20" eb="22">
      <t>センエン</t>
    </rPh>
    <phoneticPr fontId="20"/>
  </si>
  <si>
    <t>貴機関との関係及び研修における役割：</t>
    <rPh sb="0" eb="1">
      <t>キ</t>
    </rPh>
    <rPh sb="1" eb="3">
      <t>キカン</t>
    </rPh>
    <rPh sb="5" eb="7">
      <t>カンケイ</t>
    </rPh>
    <rPh sb="7" eb="8">
      <t>オヨ</t>
    </rPh>
    <rPh sb="9" eb="11">
      <t>ケンシュウ</t>
    </rPh>
    <rPh sb="15" eb="17">
      <t>ヤクワリ</t>
    </rPh>
    <phoneticPr fontId="20"/>
  </si>
  <si>
    <t>※それぞれ該当項目に☑してください。</t>
    <phoneticPr fontId="20"/>
  </si>
  <si>
    <t>①</t>
    <phoneticPr fontId="20"/>
  </si>
  <si>
    <t>協力機関と海外協力機関の有償契約の有無：</t>
    <rPh sb="0" eb="2">
      <t>キョウリョク</t>
    </rPh>
    <rPh sb="2" eb="4">
      <t>キカン</t>
    </rPh>
    <rPh sb="5" eb="7">
      <t>カイガイ</t>
    </rPh>
    <rPh sb="7" eb="9">
      <t>キョウリョク</t>
    </rPh>
    <rPh sb="9" eb="11">
      <t>キカン</t>
    </rPh>
    <rPh sb="12" eb="14">
      <t>ユウショウ</t>
    </rPh>
    <rPh sb="14" eb="16">
      <t>ケイヤク</t>
    </rPh>
    <rPh sb="17" eb="19">
      <t>ウム</t>
    </rPh>
    <phoneticPr fontId="20"/>
  </si>
  <si>
    <t>②</t>
    <phoneticPr fontId="20"/>
  </si>
  <si>
    <t>分担金負担先：</t>
    <rPh sb="0" eb="3">
      <t>ブンタンキン</t>
    </rPh>
    <rPh sb="3" eb="5">
      <t>フタン</t>
    </rPh>
    <rPh sb="5" eb="6">
      <t>サキ</t>
    </rPh>
    <phoneticPr fontId="20"/>
  </si>
  <si>
    <t>☑ 協力機関</t>
  </si>
  <si>
    <t>12.</t>
    <phoneticPr fontId="20"/>
  </si>
  <si>
    <t>事前調整、またはコース運営の為の出張予定（チェック☑してください。）</t>
    <phoneticPr fontId="20"/>
  </si>
  <si>
    <t>・</t>
    <phoneticPr fontId="20"/>
  </si>
  <si>
    <t>出張時期：　　　　　年</t>
    <rPh sb="0" eb="2">
      <t>シュッチョウ</t>
    </rPh>
    <rPh sb="2" eb="4">
      <t>ジキ</t>
    </rPh>
    <rPh sb="10" eb="11">
      <t>ネン</t>
    </rPh>
    <phoneticPr fontId="20"/>
  </si>
  <si>
    <t>月</t>
    <rPh sb="0" eb="1">
      <t>ガツ</t>
    </rPh>
    <phoneticPr fontId="20"/>
  </si>
  <si>
    <t>（　日間のうち移動日　日）；出張予定者名：</t>
    <rPh sb="2" eb="4">
      <t>ニチカン</t>
    </rPh>
    <rPh sb="7" eb="10">
      <t>イドウビ</t>
    </rPh>
    <rPh sb="11" eb="12">
      <t>ニチ</t>
    </rPh>
    <rPh sb="14" eb="16">
      <t>シュッチョウ</t>
    </rPh>
    <rPh sb="16" eb="18">
      <t>ヨテイ</t>
    </rPh>
    <rPh sb="18" eb="19">
      <t>シャ</t>
    </rPh>
    <rPh sb="19" eb="20">
      <t>メイ</t>
    </rPh>
    <phoneticPr fontId="20"/>
  </si>
  <si>
    <t>訪問先/用途目的：</t>
    <rPh sb="0" eb="2">
      <t>ホウモン</t>
    </rPh>
    <rPh sb="2" eb="3">
      <t>サキ</t>
    </rPh>
    <rPh sb="4" eb="6">
      <t>ヨウト</t>
    </rPh>
    <rPh sb="6" eb="8">
      <t>モクテキ</t>
    </rPh>
    <phoneticPr fontId="20"/>
  </si>
  <si>
    <t>13.</t>
    <phoneticPr fontId="20"/>
  </si>
  <si>
    <t>別添書類提出（☑してください。）</t>
    <phoneticPr fontId="20"/>
  </si>
  <si>
    <t>□</t>
  </si>
  <si>
    <t>会社案内</t>
    <rPh sb="0" eb="4">
      <t>カイシャアンナイ</t>
    </rPh>
    <phoneticPr fontId="20"/>
  </si>
  <si>
    <t>会社経歴書（写）</t>
    <rPh sb="0" eb="2">
      <t>カイシャ</t>
    </rPh>
    <rPh sb="2" eb="5">
      <t>ケイレキショ</t>
    </rPh>
    <rPh sb="6" eb="7">
      <t>ウツ</t>
    </rPh>
    <phoneticPr fontId="20"/>
  </si>
  <si>
    <t>③</t>
    <phoneticPr fontId="20"/>
  </si>
  <si>
    <t>登記簿謄本（写）</t>
    <rPh sb="0" eb="3">
      <t>トウキボ</t>
    </rPh>
    <rPh sb="3" eb="5">
      <t>トウホン</t>
    </rPh>
    <rPh sb="6" eb="7">
      <t>ウツ</t>
    </rPh>
    <phoneticPr fontId="20"/>
  </si>
  <si>
    <t>④</t>
    <phoneticPr fontId="20"/>
  </si>
  <si>
    <t>財務諸表（決算書）（写）</t>
    <rPh sb="0" eb="2">
      <t>ザイム</t>
    </rPh>
    <rPh sb="2" eb="4">
      <t>ショヒョウ</t>
    </rPh>
    <rPh sb="5" eb="8">
      <t>ケッサンショ</t>
    </rPh>
    <rPh sb="10" eb="11">
      <t>ウツ</t>
    </rPh>
    <phoneticPr fontId="20"/>
  </si>
  <si>
    <t>⑤</t>
    <phoneticPr fontId="20"/>
  </si>
  <si>
    <t>個人情報の取り扱いについて（別紙４）</t>
    <rPh sb="0" eb="2">
      <t>コジン</t>
    </rPh>
    <rPh sb="2" eb="4">
      <t>ジョウホウ</t>
    </rPh>
    <rPh sb="5" eb="6">
      <t>ト</t>
    </rPh>
    <rPh sb="7" eb="8">
      <t>アツカ</t>
    </rPh>
    <rPh sb="14" eb="16">
      <t>ベッシ</t>
    </rPh>
    <phoneticPr fontId="20"/>
  </si>
  <si>
    <t>*①：  　協力機関と海外協力機関各々について提出してください。</t>
  </si>
  <si>
    <t>*②③：　協力機関について提出してください。</t>
  </si>
  <si>
    <t>*④：　　直近のものを提出してください。</t>
  </si>
  <si>
    <t>*②③④：会社経歴書・登記簿謄本・財務諸表（決算書）は、有価証券報告書に替えることができます。</t>
  </si>
  <si>
    <t>*④：　　協力機関について提出してください。</t>
    <phoneticPr fontId="20"/>
  </si>
  <si>
    <t>（注1）専門分野別に列挙し、一つの専門分野に複数の講師を必要とする場合はその理由を記入してください。</t>
    <phoneticPr fontId="20"/>
  </si>
  <si>
    <t>（注2）現地からどのような要請があり、現地にどのようなニーズがあり、それにどう応えるのか等、本制度への申請経緯について具体的に記入してください。</t>
    <phoneticPr fontId="20"/>
  </si>
  <si>
    <t>（注3）研修実施により目指す達成目標を具体的に記入してください。</t>
  </si>
  <si>
    <t>※ AOTSの個人情報保護方針について：詳細は当協会ホームページに公開しています。本文書にご記入の個人情報は、当協会の個人情報保護方針に基づき、安全に管理し保護の徹底に努めます。た、海外研修に係る事務手続き並びに当協会からの各種ご案内等に使用します。</t>
    <phoneticPr fontId="20"/>
  </si>
  <si>
    <t>「海外研修実施希望申込書」4．役務許可該非判定に記入していただきます。研修生に提供する技術が法律に抵触しないかどうか、事前にご確認下さい。研修を行う際に使用する設備や技術が｢外国為替及び外国貿易法｣第２５条（役務取引等）の規程により、経済産業大臣の許可が必要な場合があります。規制される技術は「外国為替令」第１７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研修技術が役務許可の非該当であることを担当部に確認して下さい。該当、非該当が不明な場合は、業界団体や下記にお問合せ下さい。</t>
    <rPh sb="9" eb="11">
      <t>モウシコミ</t>
    </rPh>
    <rPh sb="350" eb="352">
      <t>カキ</t>
    </rPh>
    <phoneticPr fontId="20"/>
  </si>
  <si>
    <t>※AOTSの個人情報保護方針について：詳細は当協会ホームページに公開しています。</t>
    <rPh sb="6" eb="8">
      <t>コジン</t>
    </rPh>
    <rPh sb="8" eb="10">
      <t>ジョウホウ</t>
    </rPh>
    <rPh sb="10" eb="12">
      <t>ホゴ</t>
    </rPh>
    <rPh sb="12" eb="14">
      <t>ホウシン</t>
    </rPh>
    <rPh sb="19" eb="21">
      <t>ショウサイ</t>
    </rPh>
    <rPh sb="22" eb="25">
      <t>トウキョウカイ</t>
    </rPh>
    <rPh sb="32" eb="34">
      <t>コウカイ</t>
    </rPh>
    <phoneticPr fontId="20"/>
  </si>
  <si>
    <t>本文所にご記入の個人情報は、当協会の個人情報保護方針に基づき、安全に管理し保護の徹底に努めます。</t>
    <rPh sb="0" eb="2">
      <t>ホンブン</t>
    </rPh>
    <rPh sb="2" eb="3">
      <t>ショ</t>
    </rPh>
    <rPh sb="5" eb="7">
      <t>キニュウ</t>
    </rPh>
    <rPh sb="8" eb="10">
      <t>コジン</t>
    </rPh>
    <rPh sb="10" eb="12">
      <t>ジョウホウ</t>
    </rPh>
    <rPh sb="14" eb="17">
      <t>トウキョウカイ</t>
    </rPh>
    <rPh sb="18" eb="20">
      <t>コジン</t>
    </rPh>
    <rPh sb="20" eb="22">
      <t>ジョウホウ</t>
    </rPh>
    <rPh sb="22" eb="24">
      <t>ホゴ</t>
    </rPh>
    <rPh sb="24" eb="26">
      <t>ホウシン</t>
    </rPh>
    <rPh sb="27" eb="28">
      <t>モト</t>
    </rPh>
    <rPh sb="31" eb="33">
      <t>アンゼン</t>
    </rPh>
    <rPh sb="34" eb="36">
      <t>カンリ</t>
    </rPh>
    <rPh sb="37" eb="39">
      <t>ホゴ</t>
    </rPh>
    <rPh sb="40" eb="42">
      <t>テッテイ</t>
    </rPh>
    <rPh sb="43" eb="44">
      <t>ツト</t>
    </rPh>
    <phoneticPr fontId="20"/>
  </si>
  <si>
    <t>また、海外研修に係る事務手続き並びに当協会からの各種ご案内に使用します。</t>
    <rPh sb="3" eb="5">
      <t>カイガイ</t>
    </rPh>
    <rPh sb="5" eb="7">
      <t>ケンシュウ</t>
    </rPh>
    <rPh sb="8" eb="9">
      <t>カカ</t>
    </rPh>
    <rPh sb="10" eb="12">
      <t>ジム</t>
    </rPh>
    <rPh sb="12" eb="14">
      <t>テツヅ</t>
    </rPh>
    <rPh sb="15" eb="16">
      <t>ナラ</t>
    </rPh>
    <rPh sb="18" eb="21">
      <t>トウキョウカイ</t>
    </rPh>
    <rPh sb="24" eb="26">
      <t>カクシュ</t>
    </rPh>
    <rPh sb="27" eb="29">
      <t>アンナイ</t>
    </rPh>
    <rPh sb="30" eb="32">
      <t>シヨウ</t>
    </rPh>
    <phoneticPr fontId="20"/>
  </si>
  <si>
    <t>＜AOTS　記入欄＞</t>
  </si>
  <si>
    <t>受領日</t>
  </si>
  <si>
    <t>受領者</t>
  </si>
  <si>
    <t>《AOTS提出用》</t>
    <phoneticPr fontId="28"/>
  </si>
  <si>
    <t>別紙1の別添I</t>
    <rPh sb="0" eb="2">
      <t>ベッシ</t>
    </rPh>
    <rPh sb="4" eb="6">
      <t>ベッテン</t>
    </rPh>
    <phoneticPr fontId="20"/>
  </si>
  <si>
    <t>講師・管理員略歴書</t>
    <rPh sb="0" eb="2">
      <t>コウシ</t>
    </rPh>
    <rPh sb="3" eb="5">
      <t>カンリ</t>
    </rPh>
    <rPh sb="5" eb="6">
      <t>イン</t>
    </rPh>
    <phoneticPr fontId="28"/>
  </si>
  <si>
    <t>脚注付</t>
    <rPh sb="0" eb="1">
      <t>キャク</t>
    </rPh>
    <rPh sb="1" eb="2">
      <t>チュウ</t>
    </rPh>
    <rPh sb="2" eb="3">
      <t>ツ</t>
    </rPh>
    <phoneticPr fontId="28"/>
  </si>
  <si>
    <t>個人情報</t>
    <rPh sb="0" eb="2">
      <t>コジン</t>
    </rPh>
    <rPh sb="2" eb="4">
      <t>ジョウホウ</t>
    </rPh>
    <phoneticPr fontId="28"/>
  </si>
  <si>
    <t>作成日</t>
  </si>
  <si>
    <t>年</t>
    <rPh sb="0" eb="1">
      <t>ネン</t>
    </rPh>
    <phoneticPr fontId="28"/>
  </si>
  <si>
    <t>月</t>
    <rPh sb="0" eb="1">
      <t>ツキ</t>
    </rPh>
    <phoneticPr fontId="28"/>
  </si>
  <si>
    <t>日</t>
    <phoneticPr fontId="28"/>
  </si>
  <si>
    <t>保護方針</t>
    <rPh sb="0" eb="2">
      <t>ホゴ</t>
    </rPh>
    <rPh sb="2" eb="4">
      <t>ホウシン</t>
    </rPh>
    <phoneticPr fontId="28"/>
  </si>
  <si>
    <t>旅券記載のアルファベット表記</t>
    <rPh sb="0" eb="2">
      <t>リョケン</t>
    </rPh>
    <rPh sb="2" eb="4">
      <t>キサイ</t>
    </rPh>
    <rPh sb="12" eb="14">
      <t>ヒョウキ</t>
    </rPh>
    <phoneticPr fontId="28"/>
  </si>
  <si>
    <t>性別</t>
    <rPh sb="0" eb="2">
      <t>セイベツ</t>
    </rPh>
    <phoneticPr fontId="28"/>
  </si>
  <si>
    <t>国籍</t>
    <rPh sb="0" eb="2">
      <t>コクセキ</t>
    </rPh>
    <phoneticPr fontId="28"/>
  </si>
  <si>
    <t>氏　名</t>
    <rPh sb="0" eb="1">
      <t>シ</t>
    </rPh>
    <rPh sb="2" eb="3">
      <t>メイ</t>
    </rPh>
    <phoneticPr fontId="28"/>
  </si>
  <si>
    <t>（性別)：</t>
    <rPh sb="1" eb="3">
      <t>セイベツ</t>
    </rPh>
    <phoneticPr fontId="28"/>
  </si>
  <si>
    <t>生年・月</t>
    <rPh sb="0" eb="2">
      <t>セイネン</t>
    </rPh>
    <rPh sb="3" eb="4">
      <t>ヅキ</t>
    </rPh>
    <phoneticPr fontId="28"/>
  </si>
  <si>
    <t>(満</t>
    <rPh sb="1" eb="2">
      <t>マン</t>
    </rPh>
    <phoneticPr fontId="28"/>
  </si>
  <si>
    <t>歳）</t>
  </si>
  <si>
    <t>男</t>
    <rPh sb="0" eb="1">
      <t>オトコ</t>
    </rPh>
    <phoneticPr fontId="28"/>
  </si>
  <si>
    <t>日本</t>
    <rPh sb="0" eb="2">
      <t>ニホン</t>
    </rPh>
    <phoneticPr fontId="28"/>
  </si>
  <si>
    <t>現　職</t>
    <rPh sb="0" eb="1">
      <t>ウツツ</t>
    </rPh>
    <rPh sb="2" eb="3">
      <t>ショク</t>
    </rPh>
    <phoneticPr fontId="28"/>
  </si>
  <si>
    <t>女</t>
    <rPh sb="0" eb="1">
      <t>オンナ</t>
    </rPh>
    <phoneticPr fontId="28"/>
  </si>
  <si>
    <t>現住所</t>
    <rPh sb="0" eb="3">
      <t>ゲンジュウショ</t>
    </rPh>
    <phoneticPr fontId="28"/>
  </si>
  <si>
    <t>最終学歴</t>
    <rPh sb="0" eb="2">
      <t>サイシュウ</t>
    </rPh>
    <rPh sb="2" eb="4">
      <t>ガクレキ</t>
    </rPh>
    <phoneticPr fontId="28"/>
  </si>
  <si>
    <t>卒業年月</t>
  </si>
  <si>
    <t>専攻分野・学部学科等</t>
    <rPh sb="0" eb="2">
      <t>センコウ</t>
    </rPh>
    <rPh sb="2" eb="4">
      <t>ブンヤ</t>
    </rPh>
    <rPh sb="5" eb="7">
      <t>ガクブ</t>
    </rPh>
    <rPh sb="7" eb="9">
      <t>ガッカ</t>
    </rPh>
    <rPh sb="9" eb="10">
      <t>トウ</t>
    </rPh>
    <phoneticPr fontId="28"/>
  </si>
  <si>
    <t>国内</t>
    <rPh sb="0" eb="2">
      <t>コクナイ</t>
    </rPh>
    <phoneticPr fontId="28"/>
  </si>
  <si>
    <t>大学院（博士）</t>
    <rPh sb="0" eb="3">
      <t>ダイガクイン</t>
    </rPh>
    <rPh sb="4" eb="6">
      <t>ハクシ</t>
    </rPh>
    <phoneticPr fontId="28"/>
  </si>
  <si>
    <t>講師の講義使用言語</t>
    <rPh sb="0" eb="2">
      <t>コウシ</t>
    </rPh>
    <rPh sb="3" eb="5">
      <t>コウギ</t>
    </rPh>
    <rPh sb="5" eb="7">
      <t>シヨウ</t>
    </rPh>
    <rPh sb="7" eb="9">
      <t>ゲンゴ</t>
    </rPh>
    <phoneticPr fontId="28"/>
  </si>
  <si>
    <t>語</t>
    <rPh sb="0" eb="1">
      <t>ゴ</t>
    </rPh>
    <phoneticPr fontId="28"/>
  </si>
  <si>
    <t>講義通訳</t>
    <rPh sb="0" eb="2">
      <t>コウギ</t>
    </rPh>
    <rPh sb="2" eb="4">
      <t>ツウヤク</t>
    </rPh>
    <phoneticPr fontId="28"/>
  </si>
  <si>
    <t>（</t>
    <phoneticPr fontId="28"/>
  </si>
  <si>
    <t xml:space="preserve">語 </t>
    <rPh sb="0" eb="1">
      <t>ゴ</t>
    </rPh>
    <phoneticPr fontId="28"/>
  </si>
  <si>
    <t>⇔</t>
  </si>
  <si>
    <t>語）</t>
    <rPh sb="0" eb="1">
      <t>ゴ</t>
    </rPh>
    <phoneticPr fontId="28"/>
  </si>
  <si>
    <t>海外</t>
    <rPh sb="0" eb="2">
      <t>カイガイ</t>
    </rPh>
    <phoneticPr fontId="28"/>
  </si>
  <si>
    <t>大学院（修士）</t>
    <rPh sb="0" eb="3">
      <t>ダイガクイン</t>
    </rPh>
    <rPh sb="4" eb="6">
      <t>シュウシ</t>
    </rPh>
    <phoneticPr fontId="28"/>
  </si>
  <si>
    <t>４年制大学</t>
    <rPh sb="1" eb="3">
      <t>ネンセイ</t>
    </rPh>
    <rPh sb="3" eb="5">
      <t>ダイガク</t>
    </rPh>
    <phoneticPr fontId="28"/>
  </si>
  <si>
    <t>職歴</t>
    <rPh sb="0" eb="2">
      <t>ショクレキ</t>
    </rPh>
    <phoneticPr fontId="28"/>
  </si>
  <si>
    <t>(含海外)</t>
    <rPh sb="1" eb="2">
      <t>フク</t>
    </rPh>
    <rPh sb="2" eb="4">
      <t>カイガイ</t>
    </rPh>
    <phoneticPr fontId="28"/>
  </si>
  <si>
    <t>短大</t>
    <rPh sb="0" eb="2">
      <t>タンダイ</t>
    </rPh>
    <phoneticPr fontId="28"/>
  </si>
  <si>
    <t>工業高専</t>
    <rPh sb="0" eb="2">
      <t>コウギョウ</t>
    </rPh>
    <rPh sb="2" eb="4">
      <t>コウセン</t>
    </rPh>
    <phoneticPr fontId="28"/>
  </si>
  <si>
    <t>高校</t>
    <rPh sb="0" eb="2">
      <t>コウコウ</t>
    </rPh>
    <phoneticPr fontId="28"/>
  </si>
  <si>
    <t>月</t>
    <rPh sb="0" eb="1">
      <t>ゲツ</t>
    </rPh>
    <phoneticPr fontId="28"/>
  </si>
  <si>
    <t>その他</t>
    <rPh sb="2" eb="3">
      <t>タ</t>
    </rPh>
    <phoneticPr fontId="28"/>
  </si>
  <si>
    <t>月</t>
  </si>
  <si>
    <t>講義
通訳</t>
    <rPh sb="0" eb="2">
      <t>コウギ</t>
    </rPh>
    <rPh sb="3" eb="5">
      <t>ツウヤク</t>
    </rPh>
    <phoneticPr fontId="28"/>
  </si>
  <si>
    <t>講義使用言語
講義通訳</t>
    <rPh sb="0" eb="2">
      <t>コウギ</t>
    </rPh>
    <rPh sb="2" eb="4">
      <t>シヨウ</t>
    </rPh>
    <rPh sb="4" eb="6">
      <t>ゲンゴ</t>
    </rPh>
    <rPh sb="7" eb="9">
      <t>コウギ</t>
    </rPh>
    <rPh sb="9" eb="11">
      <t>ツウヤク</t>
    </rPh>
    <phoneticPr fontId="28"/>
  </si>
  <si>
    <t>要</t>
    <rPh sb="0" eb="1">
      <t>ヨウ</t>
    </rPh>
    <phoneticPr fontId="28"/>
  </si>
  <si>
    <t>月</t>
    <phoneticPr fontId="20"/>
  </si>
  <si>
    <t>不要</t>
    <rPh sb="0" eb="2">
      <t>フヨウ</t>
    </rPh>
    <phoneticPr fontId="28"/>
  </si>
  <si>
    <t>英</t>
    <rPh sb="0" eb="1">
      <t>エイ</t>
    </rPh>
    <phoneticPr fontId="28"/>
  </si>
  <si>
    <t>　　(主な国内外指導内容）</t>
    <rPh sb="3" eb="4">
      <t>オモ</t>
    </rPh>
    <rPh sb="5" eb="8">
      <t>コクナイガイ</t>
    </rPh>
    <rPh sb="8" eb="10">
      <t>シドウ</t>
    </rPh>
    <rPh sb="10" eb="12">
      <t>ナイヨウ</t>
    </rPh>
    <phoneticPr fontId="28"/>
  </si>
  <si>
    <t>タイ</t>
    <phoneticPr fontId="28"/>
  </si>
  <si>
    <t>1)国内</t>
    <rPh sb="2" eb="4">
      <t>コクナイ</t>
    </rPh>
    <phoneticPr fontId="28"/>
  </si>
  <si>
    <t>インドネシア</t>
    <phoneticPr fontId="28"/>
  </si>
  <si>
    <t>ベトナム</t>
    <phoneticPr fontId="28"/>
  </si>
  <si>
    <t>中国</t>
    <rPh sb="0" eb="2">
      <t>チュウゴク</t>
    </rPh>
    <phoneticPr fontId="28"/>
  </si>
  <si>
    <t>別添Ⅱ</t>
    <rPh sb="0" eb="2">
      <t>ベッテン</t>
    </rPh>
    <phoneticPr fontId="20"/>
  </si>
  <si>
    <t>2)海外</t>
    <rPh sb="2" eb="4">
      <t>カイガイ</t>
    </rPh>
    <phoneticPr fontId="28"/>
  </si>
  <si>
    <t>特記事項</t>
    <rPh sb="0" eb="2">
      <t>トッキ</t>
    </rPh>
    <rPh sb="2" eb="4">
      <t>ジコウ</t>
    </rPh>
    <phoneticPr fontId="28"/>
  </si>
  <si>
    <t>※</t>
    <phoneticPr fontId="28"/>
  </si>
  <si>
    <t>AOTSの個人情報保護方針について：　詳細は当協会ホームページに公開しています。</t>
    <rPh sb="5" eb="7">
      <t>コジン</t>
    </rPh>
    <rPh sb="7" eb="9">
      <t>ジョウホウ</t>
    </rPh>
    <rPh sb="9" eb="11">
      <t>ホゴ</t>
    </rPh>
    <rPh sb="11" eb="13">
      <t>ホウシン</t>
    </rPh>
    <rPh sb="19" eb="21">
      <t>ショウサイ</t>
    </rPh>
    <rPh sb="22" eb="25">
      <t>トウキョウカイ</t>
    </rPh>
    <rPh sb="32" eb="34">
      <t>コウカイ</t>
    </rPh>
    <phoneticPr fontId="28"/>
  </si>
  <si>
    <t>当略歴書は海外研修「派遣講師(出張者)」としての認定･審査･予算概算・精算管理のために使用します。</t>
    <rPh sb="0" eb="1">
      <t>トウ</t>
    </rPh>
    <rPh sb="1" eb="3">
      <t>リャクレキ</t>
    </rPh>
    <rPh sb="3" eb="4">
      <t>ショ</t>
    </rPh>
    <rPh sb="5" eb="9">
      <t>カイガイ</t>
    </rPh>
    <rPh sb="10" eb="12">
      <t>ハケン</t>
    </rPh>
    <rPh sb="12" eb="14">
      <t>コウシ</t>
    </rPh>
    <rPh sb="15" eb="18">
      <t>シュッチョウシャ</t>
    </rPh>
    <rPh sb="24" eb="26">
      <t>ニンテイ</t>
    </rPh>
    <rPh sb="27" eb="29">
      <t>シンサ</t>
    </rPh>
    <rPh sb="30" eb="32">
      <t>ヨサン</t>
    </rPh>
    <rPh sb="32" eb="34">
      <t>ガイサン</t>
    </rPh>
    <rPh sb="35" eb="37">
      <t>セイサン</t>
    </rPh>
    <rPh sb="37" eb="39">
      <t>カンリ</t>
    </rPh>
    <rPh sb="43" eb="45">
      <t>シヨウ</t>
    </rPh>
    <phoneticPr fontId="28"/>
  </si>
  <si>
    <t>当略歴書に記載の個人情報は、当協会の個人情報保護方針に基づき安全に管理し保護の徹底に努めます。</t>
    <rPh sb="0" eb="1">
      <t>トウ</t>
    </rPh>
    <rPh sb="1" eb="3">
      <t>リャクレキ</t>
    </rPh>
    <rPh sb="3" eb="4">
      <t>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28"/>
  </si>
  <si>
    <t>AOTS使用欄</t>
    <rPh sb="4" eb="6">
      <t>シヨウ</t>
    </rPh>
    <rPh sb="6" eb="7">
      <t>ラン</t>
    </rPh>
    <phoneticPr fontId="28"/>
  </si>
  <si>
    <t>起算年</t>
    <rPh sb="0" eb="2">
      <t>キサン</t>
    </rPh>
    <rPh sb="2" eb="3">
      <t>ネン</t>
    </rPh>
    <phoneticPr fontId="20"/>
  </si>
  <si>
    <t>勤務年数</t>
    <rPh sb="0" eb="2">
      <t>キンム</t>
    </rPh>
    <rPh sb="2" eb="4">
      <t>ネンスウ</t>
    </rPh>
    <phoneticPr fontId="28"/>
  </si>
  <si>
    <t>謝金等級</t>
    <rPh sb="0" eb="2">
      <t>シャキン</t>
    </rPh>
    <rPh sb="2" eb="4">
      <t>トウキュウ</t>
    </rPh>
    <phoneticPr fontId="28"/>
  </si>
  <si>
    <t>旅費等級</t>
  </si>
  <si>
    <t>講師謝金</t>
    <rPh sb="0" eb="2">
      <t>コウシ</t>
    </rPh>
    <rPh sb="2" eb="4">
      <t>シャキン</t>
    </rPh>
    <phoneticPr fontId="28"/>
  </si>
  <si>
    <t>円/h</t>
    <rPh sb="0" eb="1">
      <t>エン</t>
    </rPh>
    <phoneticPr fontId="28"/>
  </si>
  <si>
    <t>級</t>
    <rPh sb="0" eb="1">
      <t>キュウ</t>
    </rPh>
    <phoneticPr fontId="28"/>
  </si>
  <si>
    <t>日　　当</t>
    <rPh sb="0" eb="1">
      <t>ヒ</t>
    </rPh>
    <rPh sb="3" eb="4">
      <t>トウ</t>
    </rPh>
    <phoneticPr fontId="28"/>
  </si>
  <si>
    <t>円/日</t>
    <rPh sb="0" eb="1">
      <t>エン</t>
    </rPh>
    <rPh sb="2" eb="3">
      <t>ニチ</t>
    </rPh>
    <phoneticPr fontId="28"/>
  </si>
  <si>
    <t>宿 泊 料</t>
    <phoneticPr fontId="28"/>
  </si>
  <si>
    <t>円/泊</t>
    <rPh sb="0" eb="1">
      <t>エン</t>
    </rPh>
    <rPh sb="2" eb="3">
      <t>ハク</t>
    </rPh>
    <phoneticPr fontId="28"/>
  </si>
  <si>
    <t>別紙3</t>
    <rPh sb="0" eb="2">
      <t>ベッシ</t>
    </rPh>
    <phoneticPr fontId="20"/>
  </si>
  <si>
    <t>通訳略歴書</t>
    <rPh sb="0" eb="2">
      <t>ツウヤク</t>
    </rPh>
    <phoneticPr fontId="28"/>
  </si>
  <si>
    <t>作成日</t>
    <rPh sb="0" eb="3">
      <t>サクセイビ</t>
    </rPh>
    <phoneticPr fontId="20"/>
  </si>
  <si>
    <t>　　　　年　　　月　　　日</t>
    <rPh sb="4" eb="5">
      <t>ネン</t>
    </rPh>
    <rPh sb="8" eb="9">
      <t>ガツ</t>
    </rPh>
    <rPh sb="12" eb="13">
      <t>ニチ</t>
    </rPh>
    <phoneticPr fontId="20"/>
  </si>
  <si>
    <t>（性別）：</t>
    <rPh sb="1" eb="3">
      <t>セイベツ</t>
    </rPh>
    <phoneticPr fontId="28"/>
  </si>
  <si>
    <t>通訳言語</t>
    <rPh sb="0" eb="2">
      <t>ツウヤク</t>
    </rPh>
    <rPh sb="2" eb="4">
      <t>ゲンゴ</t>
    </rPh>
    <phoneticPr fontId="28"/>
  </si>
  <si>
    <t>⇔</t>
    <phoneticPr fontId="28"/>
  </si>
  <si>
    <t>通訳言語での業務歴</t>
    <rPh sb="0" eb="2">
      <t>ツウヤク</t>
    </rPh>
    <rPh sb="2" eb="4">
      <t>ゲンゴ</t>
    </rPh>
    <rPh sb="6" eb="8">
      <t>ギョウム</t>
    </rPh>
    <rPh sb="8" eb="9">
      <t>レキ</t>
    </rPh>
    <phoneticPr fontId="28"/>
  </si>
  <si>
    <t>通訳言語学習歴（含む海外）</t>
    <rPh sb="0" eb="2">
      <t>ツウヤク</t>
    </rPh>
    <rPh sb="2" eb="4">
      <t>ゲンゴ</t>
    </rPh>
    <rPh sb="4" eb="6">
      <t>ガクシュウ</t>
    </rPh>
    <rPh sb="6" eb="7">
      <t>レキ</t>
    </rPh>
    <rPh sb="8" eb="9">
      <t>フク</t>
    </rPh>
    <rPh sb="10" eb="12">
      <t>カイガイ</t>
    </rPh>
    <phoneticPr fontId="28"/>
  </si>
  <si>
    <t>特記事項　（通訳として適任であることを示す実績等があればご記入ください）</t>
    <rPh sb="0" eb="2">
      <t>トッキ</t>
    </rPh>
    <rPh sb="2" eb="4">
      <t>ジコウ</t>
    </rPh>
    <rPh sb="6" eb="8">
      <t>ツウヤク</t>
    </rPh>
    <rPh sb="11" eb="13">
      <t>テキニン</t>
    </rPh>
    <rPh sb="19" eb="20">
      <t>シメ</t>
    </rPh>
    <rPh sb="21" eb="23">
      <t>ジッセキ</t>
    </rPh>
    <rPh sb="23" eb="24">
      <t>トウ</t>
    </rPh>
    <rPh sb="29" eb="31">
      <t>キニュウ</t>
    </rPh>
    <phoneticPr fontId="28"/>
  </si>
  <si>
    <t>※AOTSの個人情報保護方針について：　詳細は当協会ホームページに公開しています。</t>
    <rPh sb="6" eb="8">
      <t>コジン</t>
    </rPh>
    <rPh sb="8" eb="10">
      <t>ジョウホウ</t>
    </rPh>
    <rPh sb="10" eb="12">
      <t>ホゴ</t>
    </rPh>
    <rPh sb="12" eb="14">
      <t>ホウシン</t>
    </rPh>
    <rPh sb="20" eb="22">
      <t>ショウサイ</t>
    </rPh>
    <rPh sb="23" eb="26">
      <t>トウキョウカイ</t>
    </rPh>
    <rPh sb="33" eb="35">
      <t>コウカイ</t>
    </rPh>
    <phoneticPr fontId="28"/>
  </si>
  <si>
    <t>（別紙2）</t>
    <rPh sb="1" eb="3">
      <t>ベッシ</t>
    </rPh>
    <phoneticPr fontId="46"/>
  </si>
  <si>
    <t>海外研修実施費予算概算</t>
    <rPh sb="9" eb="11">
      <t>ガイサン</t>
    </rPh>
    <phoneticPr fontId="46"/>
  </si>
  <si>
    <t>　　　　　　　　　　　　　　　　（単位：円）</t>
    <phoneticPr fontId="46"/>
  </si>
  <si>
    <t>費　　　　目</t>
  </si>
  <si>
    <t>金　額</t>
  </si>
  <si>
    <t>積 　　　　　　　算</t>
    <phoneticPr fontId="46"/>
  </si>
  <si>
    <t>① 講師謝金</t>
  </si>
  <si>
    <t>② 通訳謝金</t>
  </si>
  <si>
    <t>③ 講師通訳等派遣費</t>
  </si>
  <si>
    <t>　　　1）渡航費</t>
  </si>
  <si>
    <t>　　　2）日当</t>
  </si>
  <si>
    <t>　　　3）宿泊費</t>
  </si>
  <si>
    <t>　　　4）渡航雑費</t>
  </si>
  <si>
    <t>④ 工場視察費</t>
  </si>
  <si>
    <t>⑤ 研修施設借上費</t>
  </si>
  <si>
    <t>⑥ 研修教材費　</t>
  </si>
  <si>
    <t>　　　1）原稿料・校訂料</t>
  </si>
  <si>
    <t>　　　2）翻訳料</t>
  </si>
  <si>
    <t>　　　3）印刷作成料</t>
  </si>
  <si>
    <t>　　　4）テキスト購入料</t>
  </si>
  <si>
    <t>⑦ 研修生関係費</t>
  </si>
  <si>
    <t xml:space="preserve">　 　 1）渡航費  </t>
  </si>
  <si>
    <t xml:space="preserve">　 　 2）日当 </t>
  </si>
  <si>
    <t xml:space="preserve"> 　 　3）宿泊費</t>
  </si>
  <si>
    <t>⑧ 資料機器輸送費</t>
  </si>
  <si>
    <t xml:space="preserve">     小　　　　計（A）</t>
  </si>
  <si>
    <t>① ～ ⑧</t>
  </si>
  <si>
    <t>⑨ 現地運営関係費</t>
  </si>
  <si>
    <t xml:space="preserve">      １）研修協力謝金</t>
  </si>
  <si>
    <t>　　　2）現地運営関係諸費</t>
    <phoneticPr fontId="20"/>
  </si>
  <si>
    <t>⑩ 雑費</t>
  </si>
  <si>
    <t xml:space="preserve">     小　　　　計(B)</t>
  </si>
  <si>
    <t>⑨ ～ ⑩</t>
  </si>
  <si>
    <t xml:space="preserve">     合         計</t>
  </si>
  <si>
    <t>小計（A）+小計（B）</t>
  </si>
  <si>
    <t>（注）費用を計上しない費目は、金額欄に0をご記入ください。</t>
  </si>
  <si>
    <t>（　　　　　　　日間）</t>
    <rPh sb="8" eb="10">
      <t>ニチカン</t>
    </rPh>
    <phoneticPr fontId="20"/>
  </si>
  <si>
    <t>海外研修日程案</t>
    <rPh sb="0" eb="2">
      <t>カイガイ</t>
    </rPh>
    <rPh sb="2" eb="4">
      <t>ケンシュウ</t>
    </rPh>
    <rPh sb="4" eb="6">
      <t>ニッテイ</t>
    </rPh>
    <rPh sb="6" eb="7">
      <t>アン</t>
    </rPh>
    <phoneticPr fontId="20"/>
  </si>
  <si>
    <t>（別紙3）</t>
    <rPh sb="1" eb="3">
      <t>ベッシ</t>
    </rPh>
    <phoneticPr fontId="20"/>
  </si>
  <si>
    <t>（別紙4）</t>
    <rPh sb="1" eb="3">
      <t>ベッシ</t>
    </rPh>
    <phoneticPr fontId="20"/>
  </si>
  <si>
    <t>【低炭素技術を輸出するための人材育成支援事業（低炭素技術輸出促進人材育成支援事業）】</t>
    <phoneticPr fontId="20"/>
  </si>
  <si>
    <t>個人情報の取り扱いについて</t>
  </si>
  <si>
    <t>当協会海外研修コースへのお申し込みに際して取得するお客様の個人情報は下記の通り取り扱います。</t>
  </si>
  <si>
    <t>1.個人情報の管理者及び連絡先</t>
  </si>
  <si>
    <t>管理者　一般財団法人海外産業人材育成協会　総務企画部長</t>
  </si>
  <si>
    <t>連絡先　総務グループ　TEL:03-3888-8211　　E-Mail：kojinjoho-cj@aots.jp</t>
    <phoneticPr fontId="20"/>
  </si>
  <si>
    <t>2.利用目的</t>
  </si>
  <si>
    <t>ご提供いただいた個人情報は、研修コース実施、協会事業案内発送、協会機関紙等の出版物発送、アンケート依頼、ご利用企業管理、その他営業活動などのために利用します。それ以外の利用目的又は法令等に基づく要請の範囲を超えた利用は致しません。</t>
  </si>
  <si>
    <t>3.個人情報の提供･委託</t>
  </si>
  <si>
    <t>ご提供いただいた個人情報は、お客様の事前の同意なく第三者に提供することはありません。</t>
  </si>
  <si>
    <t>なお、委託する場合は当協会の個人情報保護規程に則して適切に運用致します。</t>
  </si>
  <si>
    <t>4.記入項目について</t>
  </si>
  <si>
    <t>個人情報を提供されることは任意です。ただし、ご同意いただけない場合は、制度のご利用をすることができない場合がございます。</t>
  </si>
  <si>
    <t>5.個人情報の開示･訂正･利用停止･消去等</t>
  </si>
  <si>
    <t>ご提供いただいた個人情報について、開示･訂正･利用停止･消去等の求めに対応させて頂きます。その際には、下記までお申し出下さい。</t>
  </si>
  <si>
    <t>個人情報相談受付窓口　TEL:03-3888-8211　　E-Mail：kojinjoho-cj@aots.jp</t>
    <phoneticPr fontId="20"/>
  </si>
  <si>
    <t>上記「個人情報の取り扱いについて」に同意いただけますか？</t>
  </si>
  <si>
    <t>下記にチェック☑と自署をお願い致します。</t>
    <phoneticPr fontId="20"/>
  </si>
  <si>
    <t>□</t>
    <phoneticPr fontId="20"/>
  </si>
  <si>
    <t>同意する</t>
    <rPh sb="0" eb="2">
      <t>ドウイ</t>
    </rPh>
    <phoneticPr fontId="20"/>
  </si>
  <si>
    <t>同意しない</t>
    <rPh sb="0" eb="2">
      <t>ドウイ</t>
    </rPh>
    <phoneticPr fontId="20"/>
  </si>
  <si>
    <t>年　　　　　月　　　　　日</t>
    <rPh sb="0" eb="1">
      <t>ネン</t>
    </rPh>
    <rPh sb="6" eb="7">
      <t>ガツ</t>
    </rPh>
    <rPh sb="12" eb="13">
      <t>ヒ</t>
    </rPh>
    <phoneticPr fontId="20"/>
  </si>
  <si>
    <t>協力機関名：　　　　　　　　　　　　　　　　　　　</t>
  </si>
  <si>
    <t>所属先：　　　　　　　　　　　　　　　</t>
    <phoneticPr fontId="20"/>
  </si>
  <si>
    <r>
      <t>　氏　名：　</t>
    </r>
    <r>
      <rPr>
        <b/>
        <u/>
        <sz val="12"/>
        <color rgb="FF000000"/>
        <rFont val="ＭＳ Ｐ明朝"/>
        <family val="1"/>
        <charset val="128"/>
      </rPr>
      <t>　　　　　　　　　　　　　　</t>
    </r>
    <phoneticPr fontId="20"/>
  </si>
  <si>
    <t>なお当協会の個人情報保護方針は、http://www.aots.jp/jp/policy/privacy.htmlをご覧下さい。</t>
    <phoneticPr fontId="20"/>
  </si>
  <si>
    <t>（様式）</t>
    <phoneticPr fontId="20"/>
  </si>
  <si>
    <t>年　　月　　日</t>
  </si>
  <si>
    <t>機　関　名</t>
  </si>
  <si>
    <t>（英語名）</t>
  </si>
  <si>
    <t>本社所在地</t>
  </si>
  <si>
    <r>
      <t>印</t>
    </r>
    <r>
      <rPr>
        <sz val="26"/>
        <color theme="1"/>
        <rFont val="ＭＳ Ｐ明朝"/>
        <family val="1"/>
        <charset val="128"/>
      </rPr>
      <t>（代表者職印）</t>
    </r>
    <rPh sb="0" eb="1">
      <t>イン</t>
    </rPh>
    <rPh sb="2" eb="5">
      <t>ダイヒョウシャ</t>
    </rPh>
    <rPh sb="5" eb="6">
      <t>ショク</t>
    </rPh>
    <rPh sb="6" eb="7">
      <t>イン</t>
    </rPh>
    <phoneticPr fontId="58"/>
  </si>
  <si>
    <t>海外研修完了報告及び精算払請求書</t>
  </si>
  <si>
    <t>　貴協会規程に基づき、下記のとおり海外研修完了報告書を提出し、貴協会の基準に従い海外研修実施費（精算）を請求します。なお、請求する諸経費につき瑕疵があった場合は、当機関が最終責任を負うことを申し添えます。</t>
  </si>
  <si>
    <t>１．海外研修実施結果　（別紙１）</t>
  </si>
  <si>
    <t>２．海外研修実施費実績額表並びに精算払請求金額の算出内訳　（別紙２）</t>
  </si>
  <si>
    <t>（別紙１）</t>
    <phoneticPr fontId="20"/>
  </si>
  <si>
    <t>海外研修実施結果（報告書）</t>
  </si>
  <si>
    <t>機関名：</t>
    <rPh sb="0" eb="2">
      <t>キカン</t>
    </rPh>
    <rPh sb="2" eb="3">
      <t>メイ</t>
    </rPh>
    <phoneticPr fontId="58"/>
  </si>
  <si>
    <t>実施形態を選んで☑チェックしてください。↓</t>
    <rPh sb="0" eb="2">
      <t>ジッシ</t>
    </rPh>
    <rPh sb="2" eb="4">
      <t>ケイタイ</t>
    </rPh>
    <rPh sb="5" eb="6">
      <t>エラ</t>
    </rPh>
    <phoneticPr fontId="20"/>
  </si>
  <si>
    <t>英語表記</t>
    <rPh sb="0" eb="2">
      <t>エイゴ</t>
    </rPh>
    <rPh sb="2" eb="4">
      <t>ヒョウキ</t>
    </rPh>
    <phoneticPr fontId="58"/>
  </si>
  <si>
    <t xml:space="preserve">1. 実施国・都市： </t>
    <phoneticPr fontId="58"/>
  </si>
  <si>
    <t>実施国・都市（英語）：</t>
    <rPh sb="0" eb="2">
      <t>ジッシ</t>
    </rPh>
    <rPh sb="2" eb="3">
      <t>コク</t>
    </rPh>
    <rPh sb="4" eb="6">
      <t>トシ</t>
    </rPh>
    <rPh sb="7" eb="9">
      <t>エイゴ</t>
    </rPh>
    <phoneticPr fontId="20"/>
  </si>
  <si>
    <t>2.研修コース名:</t>
    <phoneticPr fontId="58"/>
  </si>
  <si>
    <t>3. 実施の時期及び実研修日数
（休日を除く日数）：</t>
    <phoneticPr fontId="20"/>
  </si>
  <si>
    <t>4．研修生数：</t>
  </si>
  <si>
    <t>（２/３以上出席した確定研修生数。第三国型の場合、国別人数内訳）</t>
    <phoneticPr fontId="20"/>
  </si>
  <si>
    <t>5. 研修会場：（名称、住所、電話番号）</t>
  </si>
  <si>
    <t>6.研修生の募集方法：（チェックし、括弧内に具体的に記入してください。）</t>
    <phoneticPr fontId="20"/>
  </si>
  <si>
    <t>（研修生人数：　　　　　　名）</t>
    <rPh sb="1" eb="3">
      <t>ケンシュウ</t>
    </rPh>
    <rPh sb="3" eb="4">
      <t>セイ</t>
    </rPh>
    <rPh sb="4" eb="6">
      <t>ニンズウ</t>
    </rPh>
    <rPh sb="13" eb="14">
      <t>メイ</t>
    </rPh>
    <phoneticPr fontId="20"/>
  </si>
  <si>
    <t>（研修生人数：　　　　　　名）</t>
    <phoneticPr fontId="20"/>
  </si>
  <si>
    <t>7.研修生の選考基準及び選考方法（チェックし、括弧内に具体的に記入してください。）</t>
    <rPh sb="2" eb="5">
      <t>ケンシュウセイ</t>
    </rPh>
    <rPh sb="6" eb="8">
      <t>センコウ</t>
    </rPh>
    <rPh sb="8" eb="10">
      <t>キジュン</t>
    </rPh>
    <rPh sb="10" eb="11">
      <t>オヨ</t>
    </rPh>
    <rPh sb="12" eb="14">
      <t>センコウ</t>
    </rPh>
    <rPh sb="14" eb="16">
      <t>ホウホウ</t>
    </rPh>
    <rPh sb="23" eb="25">
      <t>カッコ</t>
    </rPh>
    <rPh sb="25" eb="26">
      <t>ナイ</t>
    </rPh>
    <rPh sb="27" eb="29">
      <t>グタイ</t>
    </rPh>
    <rPh sb="29" eb="30">
      <t>テキ</t>
    </rPh>
    <rPh sb="31" eb="33">
      <t>キニュウ</t>
    </rPh>
    <phoneticPr fontId="20"/>
  </si>
  <si>
    <r>
      <t>□研修生名簿:</t>
    </r>
    <r>
      <rPr>
        <sz val="36"/>
        <color rgb="FFFF0000"/>
        <rFont val="ＭＳ Ｐ明朝"/>
        <family val="1"/>
        <charset val="128"/>
      </rPr>
      <t>別添Ⅰ</t>
    </r>
    <rPh sb="7" eb="9">
      <t>ベッテン</t>
    </rPh>
    <phoneticPr fontId="20"/>
  </si>
  <si>
    <t>1)研修生の選考基準（職務内容、職位、実務経験年数等）</t>
    <rPh sb="4" eb="5">
      <t>セイ</t>
    </rPh>
    <phoneticPr fontId="20"/>
  </si>
  <si>
    <t>2) 選考方法</t>
  </si>
  <si>
    <t>□公募者</t>
  </si>
  <si>
    <t>①応募者総数（　　　）名 → 選考結果人数（　　　）名</t>
  </si>
  <si>
    <t>②選考の方法：（いつ、誰が、どのように選考したかを簡潔に記入してください。）</t>
  </si>
  <si>
    <t>□推薦者（推薦機関と人数を記入してください）</t>
    <phoneticPr fontId="20"/>
  </si>
  <si>
    <t>推薦機関：（　　　　　　　　　　　　　　）（　　）名</t>
    <rPh sb="25" eb="26">
      <t>メイ</t>
    </rPh>
    <phoneticPr fontId="20"/>
  </si>
  <si>
    <t>8.海外協力機関</t>
    <rPh sb="2" eb="4">
      <t>カイガイ</t>
    </rPh>
    <rPh sb="4" eb="6">
      <t>キョウリョク</t>
    </rPh>
    <rPh sb="6" eb="8">
      <t>キカン</t>
    </rPh>
    <phoneticPr fontId="20"/>
  </si>
  <si>
    <t>9.研修講師数：</t>
    <rPh sb="2" eb="4">
      <t>ケンシュウ</t>
    </rPh>
    <rPh sb="4" eb="6">
      <t>コウシ</t>
    </rPh>
    <rPh sb="6" eb="7">
      <t>スウ</t>
    </rPh>
    <phoneticPr fontId="20"/>
  </si>
  <si>
    <t>講師名</t>
    <rPh sb="0" eb="3">
      <t>コウシメイ</t>
    </rPh>
    <phoneticPr fontId="20"/>
  </si>
  <si>
    <t>所属機関・職位　　　　　　　　　　　　　　　</t>
    <rPh sb="0" eb="2">
      <t>ショゾク</t>
    </rPh>
    <rPh sb="2" eb="4">
      <t>キカン</t>
    </rPh>
    <rPh sb="5" eb="7">
      <t>ショクイ</t>
    </rPh>
    <phoneticPr fontId="20"/>
  </si>
  <si>
    <t>当該分野経験年数　　　</t>
  </si>
  <si>
    <t>10. 研修用テキストのリスト：</t>
    <phoneticPr fontId="20"/>
  </si>
  <si>
    <t>１）</t>
  </si>
  <si>
    <t>２）</t>
    <phoneticPr fontId="20"/>
  </si>
  <si>
    <t>３）</t>
  </si>
  <si>
    <t>11. 研修用器材のリスト：</t>
    <phoneticPr fontId="20"/>
  </si>
  <si>
    <t>１）</t>
    <phoneticPr fontId="20"/>
  </si>
  <si>
    <t>３）</t>
    <phoneticPr fontId="20"/>
  </si>
  <si>
    <t>４）</t>
    <phoneticPr fontId="20"/>
  </si>
  <si>
    <r>
      <t>12．研修実績日程表：</t>
    </r>
    <r>
      <rPr>
        <sz val="36"/>
        <color rgb="FFFF0000"/>
        <rFont val="ＭＳ Ｐ明朝"/>
        <family val="1"/>
        <charset val="128"/>
      </rPr>
      <t>　別添Ⅲ</t>
    </r>
    <phoneticPr fontId="58"/>
  </si>
  <si>
    <r>
      <t>13. 研修の効果：　（海外研修直後評価調査票（協力機関用）：　</t>
    </r>
    <r>
      <rPr>
        <sz val="36"/>
        <color rgb="FFFF0000"/>
        <rFont val="ＭＳ Ｐ明朝"/>
        <family val="1"/>
        <charset val="128"/>
      </rPr>
      <t>別添Ⅳ</t>
    </r>
    <r>
      <rPr>
        <sz val="36"/>
        <color theme="1"/>
        <rFont val="ＭＳ Ｐ明朝"/>
        <family val="1"/>
        <charset val="128"/>
      </rPr>
      <t>）</t>
    </r>
    <phoneticPr fontId="58"/>
  </si>
  <si>
    <t>（全体評価の要点及び研修生の理解度の評価方法、職場での活用方法等を記入してください。）</t>
    <rPh sb="1" eb="3">
      <t>ゼンタイ</t>
    </rPh>
    <rPh sb="3" eb="5">
      <t>ヒョウカ</t>
    </rPh>
    <rPh sb="6" eb="8">
      <t>ヨウテン</t>
    </rPh>
    <rPh sb="8" eb="9">
      <t>オヨ</t>
    </rPh>
    <rPh sb="10" eb="12">
      <t>ケンシュウ</t>
    </rPh>
    <rPh sb="12" eb="13">
      <t>セイ</t>
    </rPh>
    <rPh sb="14" eb="17">
      <t>リカイド</t>
    </rPh>
    <rPh sb="18" eb="20">
      <t>ヒョウカ</t>
    </rPh>
    <rPh sb="20" eb="22">
      <t>ホウホウ</t>
    </rPh>
    <rPh sb="23" eb="25">
      <t>ショクバ</t>
    </rPh>
    <rPh sb="27" eb="29">
      <t>カツヨウ</t>
    </rPh>
    <rPh sb="29" eb="31">
      <t>ホウホウ</t>
    </rPh>
    <rPh sb="31" eb="32">
      <t>トウ</t>
    </rPh>
    <rPh sb="33" eb="35">
      <t>キニュウ</t>
    </rPh>
    <phoneticPr fontId="20"/>
  </si>
  <si>
    <t>１）全体評価の要点、省エネ達成度など</t>
    <rPh sb="10" eb="11">
      <t>ショウ</t>
    </rPh>
    <rPh sb="13" eb="15">
      <t>タッセイ</t>
    </rPh>
    <rPh sb="15" eb="16">
      <t>ド</t>
    </rPh>
    <phoneticPr fontId="20"/>
  </si>
  <si>
    <t>２）研修参加者の理解度、満足度、受講姿勢等</t>
  </si>
  <si>
    <t>３）研修内容、講師の指導方法、通訳、教材、コース運営等</t>
  </si>
  <si>
    <t>４）職場での活用方法、波及効果等</t>
  </si>
  <si>
    <t>５）課題、改善点</t>
  </si>
  <si>
    <t>15.　別添提出書類：</t>
  </si>
  <si>
    <t>①　低炭素 2019年度 直後評価集計プログラム 海外研修直後評価調査票（研修生用）写し 及び　集計表（資料 2-4）</t>
    <rPh sb="2" eb="5">
      <t>テイタンソ</t>
    </rPh>
    <phoneticPr fontId="20"/>
  </si>
  <si>
    <t>②　研修用テキスト一式</t>
    <phoneticPr fontId="20"/>
  </si>
  <si>
    <t>③　記録写真（日付・主要人物等のキャプションを付記してください）</t>
  </si>
  <si>
    <t>④　当該研修が新聞、雑誌等で紹介された場合はその記事の写し</t>
    <phoneticPr fontId="20"/>
  </si>
  <si>
    <t>　　　（出典を明記してください）</t>
    <phoneticPr fontId="20"/>
  </si>
  <si>
    <t>※AOTSの個人情報保護方針について：　詳細は当協会ホームページに公開しています。</t>
  </si>
  <si>
    <t>　　本文書にご記入の個人情報は、当協会の個人情報保護方針に基づき、</t>
    <phoneticPr fontId="20"/>
  </si>
  <si>
    <t>　　安全に管理し保護の徹底に努めます。</t>
    <phoneticPr fontId="20"/>
  </si>
  <si>
    <t>　　また、海外研修に係る事務手続き並びに当協会からの各種ご案内等に使用します。</t>
  </si>
  <si>
    <t>研修生名簿</t>
    <rPh sb="0" eb="2">
      <t>ケンシュウ</t>
    </rPh>
    <rPh sb="2" eb="3">
      <t>セイ</t>
    </rPh>
    <rPh sb="3" eb="5">
      <t>メイボ</t>
    </rPh>
    <phoneticPr fontId="24"/>
  </si>
  <si>
    <t>別添Ⅰ</t>
    <rPh sb="0" eb="2">
      <t>ベッテン</t>
    </rPh>
    <phoneticPr fontId="20"/>
  </si>
  <si>
    <t>【研修日数：　　　日】</t>
    <rPh sb="1" eb="3">
      <t>ケンシュウ</t>
    </rPh>
    <rPh sb="3" eb="5">
      <t>ニッスウ</t>
    </rPh>
    <rPh sb="9" eb="10">
      <t>ニチ</t>
    </rPh>
    <phoneticPr fontId="58"/>
  </si>
  <si>
    <t>氏　名</t>
    <rPh sb="0" eb="1">
      <t>シ</t>
    </rPh>
    <rPh sb="2" eb="3">
      <t>メイ</t>
    </rPh>
    <phoneticPr fontId="24"/>
  </si>
  <si>
    <t>所属機関名（略号不可）</t>
    <rPh sb="0" eb="2">
      <t>ショゾク</t>
    </rPh>
    <rPh sb="2" eb="4">
      <t>キカン</t>
    </rPh>
    <rPh sb="4" eb="5">
      <t>ナ</t>
    </rPh>
    <rPh sb="6" eb="8">
      <t>リャクゴウ</t>
    </rPh>
    <rPh sb="8" eb="10">
      <t>フカ</t>
    </rPh>
    <phoneticPr fontId="24"/>
  </si>
  <si>
    <t>職位
（注１）</t>
    <rPh sb="0" eb="2">
      <t>ショクイ</t>
    </rPh>
    <rPh sb="4" eb="5">
      <t>チュウ</t>
    </rPh>
    <phoneticPr fontId="24"/>
  </si>
  <si>
    <t>年齢</t>
    <rPh sb="0" eb="2">
      <t>ネンレイ</t>
    </rPh>
    <phoneticPr fontId="24"/>
  </si>
  <si>
    <t>国籍</t>
    <rPh sb="0" eb="2">
      <t>コクセキ</t>
    </rPh>
    <phoneticPr fontId="24"/>
  </si>
  <si>
    <t>出席日数
（注２）</t>
    <rPh sb="0" eb="2">
      <t>シュッセキ</t>
    </rPh>
    <rPh sb="2" eb="4">
      <t>ニッスウ</t>
    </rPh>
    <rPh sb="6" eb="7">
      <t>チュウ</t>
    </rPh>
    <phoneticPr fontId="24"/>
  </si>
  <si>
    <t>Mr.</t>
    <phoneticPr fontId="20"/>
  </si>
  <si>
    <t>abc def</t>
    <phoneticPr fontId="20"/>
  </si>
  <si>
    <t>Ms.</t>
    <phoneticPr fontId="20"/>
  </si>
  <si>
    <t>別添書類（　　　）</t>
    <rPh sb="0" eb="2">
      <t>ベッテン</t>
    </rPh>
    <rPh sb="2" eb="4">
      <t>ショルイ</t>
    </rPh>
    <phoneticPr fontId="20"/>
  </si>
  <si>
    <t>（男性：　　　　　　人、女性：　　　　　　人）</t>
    <rPh sb="1" eb="3">
      <t>ダンセイ</t>
    </rPh>
    <rPh sb="10" eb="11">
      <t>ニン</t>
    </rPh>
    <rPh sb="12" eb="14">
      <t>ジョセイ</t>
    </rPh>
    <rPh sb="21" eb="22">
      <t>ニン</t>
    </rPh>
    <phoneticPr fontId="24"/>
  </si>
  <si>
    <t>＜注１、２については、以下の該当する番号を選び記入ください。「その他」の場合はその内容についても記載ください。</t>
    <rPh sb="1" eb="2">
      <t>チュウ</t>
    </rPh>
    <rPh sb="11" eb="13">
      <t>イカ</t>
    </rPh>
    <rPh sb="14" eb="16">
      <t>ガイトウ</t>
    </rPh>
    <rPh sb="18" eb="20">
      <t>バンゴウ</t>
    </rPh>
    <rPh sb="21" eb="22">
      <t>エラ</t>
    </rPh>
    <rPh sb="23" eb="25">
      <t>キニュウ</t>
    </rPh>
    <rPh sb="33" eb="34">
      <t>タ</t>
    </rPh>
    <rPh sb="36" eb="38">
      <t>バアイ</t>
    </rPh>
    <rPh sb="41" eb="43">
      <t>ナイヨウ</t>
    </rPh>
    <rPh sb="48" eb="50">
      <t>キサイ</t>
    </rPh>
    <phoneticPr fontId="24"/>
  </si>
  <si>
    <t>注１：　職位</t>
    <rPh sb="0" eb="1">
      <t>チュウ</t>
    </rPh>
    <rPh sb="4" eb="6">
      <t>ショクイ</t>
    </rPh>
    <phoneticPr fontId="24"/>
  </si>
  <si>
    <t>経営幹部、上級管理職</t>
    <rPh sb="0" eb="2">
      <t>ケイエイ</t>
    </rPh>
    <rPh sb="2" eb="4">
      <t>カンブ</t>
    </rPh>
    <rPh sb="5" eb="7">
      <t>ジョウキュウ</t>
    </rPh>
    <rPh sb="7" eb="9">
      <t>カンリ</t>
    </rPh>
    <rPh sb="9" eb="10">
      <t>ショク</t>
    </rPh>
    <phoneticPr fontId="24"/>
  </si>
  <si>
    <t>会長、社長、役員、工場長、部長</t>
    <rPh sb="0" eb="2">
      <t>カイチョウ</t>
    </rPh>
    <rPh sb="3" eb="5">
      <t>シャチョウ</t>
    </rPh>
    <rPh sb="6" eb="8">
      <t>ヤクイン</t>
    </rPh>
    <rPh sb="9" eb="12">
      <t>コウジョウチョウ</t>
    </rPh>
    <rPh sb="13" eb="15">
      <t>ブチョウ</t>
    </rPh>
    <phoneticPr fontId="24"/>
  </si>
  <si>
    <t>中級管理職</t>
    <rPh sb="0" eb="2">
      <t>チュウキュウ</t>
    </rPh>
    <rPh sb="2" eb="4">
      <t>カンリ</t>
    </rPh>
    <rPh sb="4" eb="5">
      <t>ショク</t>
    </rPh>
    <phoneticPr fontId="24"/>
  </si>
  <si>
    <t>課長、係長、技術者（エンジニア）</t>
    <rPh sb="0" eb="2">
      <t>カチョウ</t>
    </rPh>
    <rPh sb="3" eb="5">
      <t>カカリチョウ</t>
    </rPh>
    <rPh sb="6" eb="8">
      <t>ギジュツ</t>
    </rPh>
    <rPh sb="8" eb="9">
      <t>シャ</t>
    </rPh>
    <phoneticPr fontId="24"/>
  </si>
  <si>
    <t>現場監督者</t>
    <rPh sb="0" eb="2">
      <t>ゲンバ</t>
    </rPh>
    <rPh sb="2" eb="5">
      <t>カントクシャ</t>
    </rPh>
    <phoneticPr fontId="24"/>
  </si>
  <si>
    <t>職長、監督、ライン主任、班長</t>
    <rPh sb="0" eb="2">
      <t>ショクチョウ</t>
    </rPh>
    <rPh sb="3" eb="5">
      <t>カントク</t>
    </rPh>
    <rPh sb="9" eb="11">
      <t>シュニン</t>
    </rPh>
    <rPh sb="12" eb="14">
      <t>ハンチョウ</t>
    </rPh>
    <phoneticPr fontId="24"/>
  </si>
  <si>
    <t>技術職</t>
    <rPh sb="0" eb="2">
      <t>ギジュツ</t>
    </rPh>
    <rPh sb="2" eb="3">
      <t>ショク</t>
    </rPh>
    <phoneticPr fontId="24"/>
  </si>
  <si>
    <t>インストラクター、メカニック</t>
    <phoneticPr fontId="24"/>
  </si>
  <si>
    <t>一般事務職他</t>
    <rPh sb="0" eb="2">
      <t>イッパン</t>
    </rPh>
    <rPh sb="2" eb="4">
      <t>ジム</t>
    </rPh>
    <rPh sb="4" eb="5">
      <t>ショク</t>
    </rPh>
    <rPh sb="5" eb="6">
      <t>ホカ</t>
    </rPh>
    <phoneticPr fontId="24"/>
  </si>
  <si>
    <t>一般職、専門職、教職、コンサルタント、他</t>
    <rPh sb="0" eb="2">
      <t>イッパン</t>
    </rPh>
    <rPh sb="2" eb="3">
      <t>ショク</t>
    </rPh>
    <rPh sb="4" eb="6">
      <t>センモン</t>
    </rPh>
    <rPh sb="6" eb="7">
      <t>ショク</t>
    </rPh>
    <rPh sb="8" eb="10">
      <t>キョウショク</t>
    </rPh>
    <rPh sb="19" eb="20">
      <t>ホカ</t>
    </rPh>
    <phoneticPr fontId="24"/>
  </si>
  <si>
    <t>注２：</t>
    <rPh sb="0" eb="1">
      <t>チュウ</t>
    </rPh>
    <phoneticPr fontId="24"/>
  </si>
  <si>
    <t>対象となる研修生は研修を修了したものに限る。</t>
    <rPh sb="0" eb="2">
      <t>タイショウ</t>
    </rPh>
    <rPh sb="5" eb="7">
      <t>ケンシュウ</t>
    </rPh>
    <rPh sb="7" eb="8">
      <t>セイ</t>
    </rPh>
    <rPh sb="9" eb="11">
      <t>ケンシュウ</t>
    </rPh>
    <rPh sb="12" eb="14">
      <t>シュウリョウ</t>
    </rPh>
    <rPh sb="19" eb="20">
      <t>カギ</t>
    </rPh>
    <phoneticPr fontId="24"/>
  </si>
  <si>
    <t>なお、実研修日数の２／３以上の出席をもって修了とみなす。</t>
    <rPh sb="3" eb="4">
      <t>ジツ</t>
    </rPh>
    <rPh sb="4" eb="6">
      <t>ケンシュウ</t>
    </rPh>
    <rPh sb="6" eb="8">
      <t>ニッスウ</t>
    </rPh>
    <rPh sb="12" eb="14">
      <t>イジョウ</t>
    </rPh>
    <rPh sb="15" eb="17">
      <t>シュッセキ</t>
    </rPh>
    <rPh sb="21" eb="23">
      <t>シュウリョウ</t>
    </rPh>
    <phoneticPr fontId="24"/>
  </si>
  <si>
    <t>別添Ⅲ</t>
    <rPh sb="0" eb="2">
      <t>ベッテン</t>
    </rPh>
    <phoneticPr fontId="20"/>
  </si>
  <si>
    <t>海外研修実績日程表</t>
    <rPh sb="0" eb="2">
      <t>カイガイ</t>
    </rPh>
    <rPh sb="2" eb="4">
      <t>ケンシュウ</t>
    </rPh>
    <rPh sb="4" eb="6">
      <t>ジッセキ</t>
    </rPh>
    <rPh sb="6" eb="8">
      <t>ニッテイ</t>
    </rPh>
    <rPh sb="8" eb="9">
      <t>ヒョウ</t>
    </rPh>
    <phoneticPr fontId="24"/>
  </si>
  <si>
    <t>午前</t>
    <rPh sb="0" eb="2">
      <t>ゴゼン</t>
    </rPh>
    <phoneticPr fontId="28"/>
  </si>
  <si>
    <t>講師</t>
    <rPh sb="0" eb="2">
      <t>コウシ</t>
    </rPh>
    <phoneticPr fontId="24"/>
  </si>
  <si>
    <t>通訳</t>
    <rPh sb="0" eb="2">
      <t>ツウヤク</t>
    </rPh>
    <phoneticPr fontId="24"/>
  </si>
  <si>
    <t>午後</t>
    <rPh sb="0" eb="2">
      <t>ゴゴ</t>
    </rPh>
    <phoneticPr fontId="28"/>
  </si>
  <si>
    <t>日付</t>
    <rPh sb="0" eb="2">
      <t>ヒヅケ</t>
    </rPh>
    <phoneticPr fontId="28"/>
  </si>
  <si>
    <t xml:space="preserve"> ：</t>
    <phoneticPr fontId="24"/>
  </si>
  <si>
    <t>～</t>
  </si>
  <si>
    <t>）</t>
    <phoneticPr fontId="28"/>
  </si>
  <si>
    <t>担当時間</t>
    <rPh sb="0" eb="2">
      <t>タントウ</t>
    </rPh>
    <rPh sb="2" eb="4">
      <t>ジカン</t>
    </rPh>
    <phoneticPr fontId="24"/>
  </si>
  <si>
    <t>(hrs)</t>
    <phoneticPr fontId="24"/>
  </si>
  <si>
    <t>リスト</t>
    <phoneticPr fontId="20"/>
  </si>
  <si>
    <t xml:space="preserve">研修会場    ： </t>
    <rPh sb="0" eb="2">
      <t>ケンシュウ</t>
    </rPh>
    <rPh sb="2" eb="4">
      <t>カイジョウ</t>
    </rPh>
    <phoneticPr fontId="24"/>
  </si>
  <si>
    <t xml:space="preserve">研修時間内訳 ： </t>
    <rPh sb="0" eb="2">
      <t>ケンシュウ</t>
    </rPh>
    <rPh sb="2" eb="4">
      <t>ジカン</t>
    </rPh>
    <rPh sb="4" eb="6">
      <t>ウチワケ</t>
    </rPh>
    <phoneticPr fontId="24"/>
  </si>
  <si>
    <t>講義</t>
    <rPh sb="0" eb="2">
      <t>コウギ</t>
    </rPh>
    <phoneticPr fontId="24"/>
  </si>
  <si>
    <t>時間</t>
    <rPh sb="0" eb="2">
      <t>ジカン</t>
    </rPh>
    <phoneticPr fontId="24"/>
  </si>
  <si>
    <t xml:space="preserve">講義言語    ： </t>
    <rPh sb="0" eb="2">
      <t>コウギ</t>
    </rPh>
    <rPh sb="2" eb="4">
      <t>ゲンゴ</t>
    </rPh>
    <phoneticPr fontId="24"/>
  </si>
  <si>
    <t>演習</t>
    <rPh sb="0" eb="2">
      <t>エンシュウ</t>
    </rPh>
    <phoneticPr fontId="24"/>
  </si>
  <si>
    <t>実技</t>
    <rPh sb="0" eb="2">
      <t>ジツギ</t>
    </rPh>
    <phoneticPr fontId="24"/>
  </si>
  <si>
    <t>合計</t>
  </si>
  <si>
    <t>時間</t>
    <phoneticPr fontId="24"/>
  </si>
  <si>
    <t>１．講師謝金</t>
    <rPh sb="2" eb="4">
      <t>コウシ</t>
    </rPh>
    <rPh sb="4" eb="6">
      <t>シャキン</t>
    </rPh>
    <phoneticPr fontId="24"/>
  </si>
  <si>
    <t>講師氏名</t>
    <rPh sb="0" eb="2">
      <t>コウシ</t>
    </rPh>
    <rPh sb="2" eb="4">
      <t>シメイ</t>
    </rPh>
    <phoneticPr fontId="24"/>
  </si>
  <si>
    <t>謝金等級</t>
    <rPh sb="0" eb="2">
      <t>シャキン</t>
    </rPh>
    <rPh sb="2" eb="4">
      <t>トウキュウ</t>
    </rPh>
    <phoneticPr fontId="24"/>
  </si>
  <si>
    <t>講義言語</t>
    <rPh sb="0" eb="2">
      <t>コウギ</t>
    </rPh>
    <rPh sb="2" eb="4">
      <t>ゲンゴ</t>
    </rPh>
    <phoneticPr fontId="24"/>
  </si>
  <si>
    <t>単価（円）</t>
    <rPh sb="0" eb="2">
      <t>タンカ</t>
    </rPh>
    <rPh sb="3" eb="4">
      <t>エン</t>
    </rPh>
    <phoneticPr fontId="24"/>
  </si>
  <si>
    <t>担当時間(hrs)</t>
    <rPh sb="0" eb="2">
      <t>タントウ</t>
    </rPh>
    <rPh sb="2" eb="4">
      <t>ジカン</t>
    </rPh>
    <phoneticPr fontId="24"/>
  </si>
  <si>
    <t>講師謝金金額　（円）</t>
    <rPh sb="0" eb="2">
      <t>コウシ</t>
    </rPh>
    <rPh sb="2" eb="4">
      <t>シャキン</t>
    </rPh>
    <rPh sb="4" eb="6">
      <t>キンガク</t>
    </rPh>
    <rPh sb="8" eb="9">
      <t>エン</t>
    </rPh>
    <phoneticPr fontId="24"/>
  </si>
  <si>
    <t>合計</t>
    <rPh sb="0" eb="2">
      <t>ゴウケイ</t>
    </rPh>
    <phoneticPr fontId="24"/>
  </si>
  <si>
    <t>２．原稿料</t>
    <rPh sb="2" eb="5">
      <t>ゲンコウリョウ</t>
    </rPh>
    <phoneticPr fontId="24"/>
  </si>
  <si>
    <t>資料タイトル</t>
    <rPh sb="0" eb="2">
      <t>シリョウ</t>
    </rPh>
    <phoneticPr fontId="24"/>
  </si>
  <si>
    <t>執筆者氏名</t>
    <rPh sb="0" eb="3">
      <t>シッピツシャ</t>
    </rPh>
    <rPh sb="3" eb="5">
      <t>シメイ</t>
    </rPh>
    <phoneticPr fontId="24"/>
  </si>
  <si>
    <t>等級</t>
    <rPh sb="0" eb="2">
      <t>トウキュウ</t>
    </rPh>
    <phoneticPr fontId="24"/>
  </si>
  <si>
    <t>枚数</t>
    <rPh sb="0" eb="2">
      <t>マイスウ</t>
    </rPh>
    <phoneticPr fontId="24"/>
  </si>
  <si>
    <t>単価</t>
    <rPh sb="0" eb="2">
      <t>タンカ</t>
    </rPh>
    <phoneticPr fontId="24"/>
  </si>
  <si>
    <t>原稿料　（円）</t>
    <rPh sb="0" eb="3">
      <t>ゲンコウリョウ</t>
    </rPh>
    <rPh sb="5" eb="6">
      <t>エン</t>
    </rPh>
    <phoneticPr fontId="24"/>
  </si>
  <si>
    <t>３．校訂料</t>
    <rPh sb="2" eb="4">
      <t>コウテイ</t>
    </rPh>
    <rPh sb="4" eb="5">
      <t>リョウ</t>
    </rPh>
    <phoneticPr fontId="24"/>
  </si>
  <si>
    <t>注１)　開・閉講式は講師の担当時間には含まれません。但し、通訳の担当時間には含むことができます。</t>
    <phoneticPr fontId="24"/>
  </si>
  <si>
    <t>注2） 校訂料が発生する場合は、校訂者の経歴書を添付して下さい。</t>
    <rPh sb="4" eb="6">
      <t>コウテイ</t>
    </rPh>
    <rPh sb="6" eb="7">
      <t>リョウ</t>
    </rPh>
    <rPh sb="8" eb="10">
      <t>ハッセイ</t>
    </rPh>
    <rPh sb="12" eb="14">
      <t>バアイ</t>
    </rPh>
    <rPh sb="16" eb="19">
      <t>コウテイシャ</t>
    </rPh>
    <rPh sb="20" eb="22">
      <t>ケイレキ</t>
    </rPh>
    <rPh sb="22" eb="23">
      <t>ショ</t>
    </rPh>
    <rPh sb="24" eb="26">
      <t>テンプ</t>
    </rPh>
    <phoneticPr fontId="24"/>
  </si>
  <si>
    <t>別添Ⅳ</t>
    <rPh sb="0" eb="2">
      <t>ベッテン</t>
    </rPh>
    <phoneticPr fontId="20"/>
  </si>
  <si>
    <t>海外研修直後評価調査票　（協力機関用）</t>
    <rPh sb="0" eb="2">
      <t>カイガイ</t>
    </rPh>
    <rPh sb="2" eb="4">
      <t>ケンシュウ</t>
    </rPh>
    <rPh sb="4" eb="6">
      <t>チョクゴ</t>
    </rPh>
    <rPh sb="6" eb="8">
      <t>ヒョウカ</t>
    </rPh>
    <rPh sb="8" eb="11">
      <t>チョウサヒョウ</t>
    </rPh>
    <rPh sb="13" eb="15">
      <t>キョウリョク</t>
    </rPh>
    <rPh sb="15" eb="17">
      <t>キカン</t>
    </rPh>
    <rPh sb="17" eb="18">
      <t>ヨウ</t>
    </rPh>
    <phoneticPr fontId="24"/>
  </si>
  <si>
    <t>協力機関名</t>
    <rPh sb="0" eb="2">
      <t>キョウリョク</t>
    </rPh>
    <rPh sb="2" eb="4">
      <t>キカン</t>
    </rPh>
    <rPh sb="4" eb="5">
      <t>メイ</t>
    </rPh>
    <phoneticPr fontId="24"/>
  </si>
  <si>
    <t>研修コース名</t>
    <rPh sb="0" eb="2">
      <t>ケンシュウ</t>
    </rPh>
    <rPh sb="5" eb="6">
      <t>メイ</t>
    </rPh>
    <phoneticPr fontId="24"/>
  </si>
  <si>
    <t>実施形態</t>
    <rPh sb="0" eb="2">
      <t>ジッシ</t>
    </rPh>
    <rPh sb="2" eb="4">
      <t>ケイタイ</t>
    </rPh>
    <phoneticPr fontId="24"/>
  </si>
  <si>
    <t>実施国</t>
    <rPh sb="0" eb="2">
      <t>ジッシ</t>
    </rPh>
    <rPh sb="2" eb="3">
      <t>コク</t>
    </rPh>
    <phoneticPr fontId="24"/>
  </si>
  <si>
    <t>実施都市</t>
    <rPh sb="0" eb="2">
      <t>ジッシ</t>
    </rPh>
    <rPh sb="2" eb="4">
      <t>トシ</t>
    </rPh>
    <phoneticPr fontId="24"/>
  </si>
  <si>
    <t>研修開始日</t>
    <rPh sb="0" eb="2">
      <t>ケンシュウ</t>
    </rPh>
    <rPh sb="2" eb="5">
      <t>カイシビ</t>
    </rPh>
    <phoneticPr fontId="24"/>
  </si>
  <si>
    <t>研修終了日</t>
    <rPh sb="0" eb="2">
      <t>ケンシュウ</t>
    </rPh>
    <rPh sb="2" eb="5">
      <t>シュウリョウビ</t>
    </rPh>
    <phoneticPr fontId="24"/>
  </si>
  <si>
    <t>実研修日数</t>
    <rPh sb="0" eb="1">
      <t>ジツ</t>
    </rPh>
    <rPh sb="1" eb="3">
      <t>ケンシュウ</t>
    </rPh>
    <rPh sb="3" eb="5">
      <t>ニッスウ</t>
    </rPh>
    <phoneticPr fontId="24"/>
  </si>
  <si>
    <t xml:space="preserve"> 研修生数</t>
    <phoneticPr fontId="24"/>
  </si>
  <si>
    <t>(日)</t>
    <phoneticPr fontId="24"/>
  </si>
  <si>
    <t>(人)</t>
    <phoneticPr fontId="24"/>
  </si>
  <si>
    <t>（該当する番号を右の欄にご記入ください）</t>
    <rPh sb="5" eb="7">
      <t>バンゴウ</t>
    </rPh>
    <rPh sb="8" eb="9">
      <t>ミギ</t>
    </rPh>
    <rPh sb="10" eb="11">
      <t>ラン</t>
    </rPh>
    <rPh sb="13" eb="15">
      <t>キニュウ</t>
    </rPh>
    <phoneticPr fontId="24"/>
  </si>
  <si>
    <t>番 号</t>
    <rPh sb="0" eb="1">
      <t>バン</t>
    </rPh>
    <rPh sb="2" eb="3">
      <t>ゴウ</t>
    </rPh>
    <phoneticPr fontId="24"/>
  </si>
  <si>
    <r>
      <t>海外での研修実施回数</t>
    </r>
    <r>
      <rPr>
        <sz val="7"/>
        <rFont val="ＭＳ Ｐゴシック"/>
        <family val="3"/>
        <charset val="128"/>
      </rPr>
      <t>（本研修含む）</t>
    </r>
    <rPh sb="0" eb="2">
      <t>カイガイ</t>
    </rPh>
    <rPh sb="4" eb="6">
      <t>ケンシュウ</t>
    </rPh>
    <rPh sb="6" eb="8">
      <t>ジッシ</t>
    </rPh>
    <rPh sb="8" eb="10">
      <t>カイスウ</t>
    </rPh>
    <rPh sb="11" eb="12">
      <t>ホン</t>
    </rPh>
    <rPh sb="12" eb="14">
      <t>ケンシュウ</t>
    </rPh>
    <rPh sb="14" eb="15">
      <t>フク</t>
    </rPh>
    <phoneticPr fontId="24"/>
  </si>
  <si>
    <t>１．</t>
    <phoneticPr fontId="24"/>
  </si>
  <si>
    <t>1回</t>
    <rPh sb="1" eb="2">
      <t>カイ</t>
    </rPh>
    <phoneticPr fontId="24"/>
  </si>
  <si>
    <t>３．</t>
    <phoneticPr fontId="24"/>
  </si>
  <si>
    <t>5回～10回</t>
    <rPh sb="1" eb="2">
      <t>カイ</t>
    </rPh>
    <rPh sb="5" eb="6">
      <t>カイ</t>
    </rPh>
    <phoneticPr fontId="24"/>
  </si>
  <si>
    <t>２．</t>
    <phoneticPr fontId="24"/>
  </si>
  <si>
    <t>2回～4回</t>
    <rPh sb="1" eb="2">
      <t>カイ</t>
    </rPh>
    <rPh sb="4" eb="5">
      <t>カイ</t>
    </rPh>
    <phoneticPr fontId="24"/>
  </si>
  <si>
    <t>４．</t>
    <phoneticPr fontId="24"/>
  </si>
  <si>
    <t>11回以上</t>
    <rPh sb="2" eb="3">
      <t>カイ</t>
    </rPh>
    <rPh sb="3" eb="5">
      <t>イジョウ</t>
    </rPh>
    <phoneticPr fontId="24"/>
  </si>
  <si>
    <t>協力機関
従業員数</t>
    <rPh sb="0" eb="4">
      <t>キョウリョクキカン</t>
    </rPh>
    <rPh sb="5" eb="8">
      <t>ジュウギョウイン</t>
    </rPh>
    <rPh sb="8" eb="9">
      <t>スウ</t>
    </rPh>
    <phoneticPr fontId="24"/>
  </si>
  <si>
    <t>50人以下</t>
    <rPh sb="2" eb="3">
      <t>ニン</t>
    </rPh>
    <rPh sb="3" eb="5">
      <t>イカ</t>
    </rPh>
    <phoneticPr fontId="24"/>
  </si>
  <si>
    <t>101人～300人以下</t>
    <rPh sb="3" eb="4">
      <t>ニン</t>
    </rPh>
    <rPh sb="8" eb="9">
      <t>ニン</t>
    </rPh>
    <rPh sb="9" eb="11">
      <t>イカ</t>
    </rPh>
    <phoneticPr fontId="24"/>
  </si>
  <si>
    <t>５．</t>
    <phoneticPr fontId="24"/>
  </si>
  <si>
    <t>1001人以上</t>
    <rPh sb="4" eb="5">
      <t>ニン</t>
    </rPh>
    <rPh sb="5" eb="7">
      <t>イジョウ</t>
    </rPh>
    <phoneticPr fontId="24"/>
  </si>
  <si>
    <t>51人～100以下</t>
    <rPh sb="2" eb="3">
      <t>ニン</t>
    </rPh>
    <rPh sb="7" eb="9">
      <t>イカ</t>
    </rPh>
    <phoneticPr fontId="24"/>
  </si>
  <si>
    <t>301人～１000人以下</t>
    <rPh sb="3" eb="4">
      <t>ニン</t>
    </rPh>
    <rPh sb="9" eb="10">
      <t>ニン</t>
    </rPh>
    <rPh sb="10" eb="12">
      <t>イカ</t>
    </rPh>
    <phoneticPr fontId="24"/>
  </si>
  <si>
    <t>当該研修コースについて、以下の質問にお答えください。</t>
    <rPh sb="0" eb="2">
      <t>トウガイ</t>
    </rPh>
    <rPh sb="2" eb="4">
      <t>ケンシュウ</t>
    </rPh>
    <rPh sb="12" eb="14">
      <t>イカ</t>
    </rPh>
    <rPh sb="15" eb="17">
      <t>シツモン</t>
    </rPh>
    <rPh sb="19" eb="20">
      <t>コタ</t>
    </rPh>
    <phoneticPr fontId="24"/>
  </si>
  <si>
    <t>７段階でそれぞれの質問に対して評点を付けてください。
わからない場合は０を記入してください。</t>
    <rPh sb="1" eb="3">
      <t>ダンカイ</t>
    </rPh>
    <rPh sb="9" eb="11">
      <t>シツモン</t>
    </rPh>
    <rPh sb="12" eb="13">
      <t>タイ</t>
    </rPh>
    <rPh sb="15" eb="17">
      <t>ヒョウテン</t>
    </rPh>
    <rPh sb="18" eb="19">
      <t>ツ</t>
    </rPh>
    <rPh sb="37" eb="39">
      <t>キニュウ</t>
    </rPh>
    <phoneticPr fontId="24"/>
  </si>
  <si>
    <t>７</t>
    <phoneticPr fontId="24"/>
  </si>
  <si>
    <t>：</t>
    <phoneticPr fontId="24"/>
  </si>
  <si>
    <t>大変高い</t>
    <rPh sb="0" eb="2">
      <t>タイヘン</t>
    </rPh>
    <rPh sb="2" eb="3">
      <t>タカ</t>
    </rPh>
    <phoneticPr fontId="24"/>
  </si>
  <si>
    <t>（＋）</t>
    <phoneticPr fontId="24"/>
  </si>
  <si>
    <t>６</t>
    <phoneticPr fontId="24"/>
  </si>
  <si>
    <t>かなり高い</t>
    <rPh sb="3" eb="4">
      <t>タカ</t>
    </rPh>
    <phoneticPr fontId="24"/>
  </si>
  <si>
    <t>↑</t>
    <phoneticPr fontId="24"/>
  </si>
  <si>
    <t>０</t>
    <phoneticPr fontId="24"/>
  </si>
  <si>
    <t>わからない</t>
    <phoneticPr fontId="24"/>
  </si>
  <si>
    <t>５</t>
    <phoneticPr fontId="24"/>
  </si>
  <si>
    <t>どちらかと言えば高い</t>
    <rPh sb="5" eb="6">
      <t>イ</t>
    </rPh>
    <rPh sb="8" eb="9">
      <t>タカ</t>
    </rPh>
    <phoneticPr fontId="24"/>
  </si>
  <si>
    <t>４</t>
    <phoneticPr fontId="24"/>
  </si>
  <si>
    <t>高いとも低いとも言えない</t>
    <rPh sb="0" eb="1">
      <t>タカ</t>
    </rPh>
    <rPh sb="4" eb="5">
      <t>ヒク</t>
    </rPh>
    <rPh sb="8" eb="9">
      <t>イ</t>
    </rPh>
    <phoneticPr fontId="24"/>
  </si>
  <si>
    <t>３</t>
    <phoneticPr fontId="24"/>
  </si>
  <si>
    <t>どちらかと言えば低い</t>
    <rPh sb="5" eb="6">
      <t>イ</t>
    </rPh>
    <rPh sb="8" eb="9">
      <t>ヒク</t>
    </rPh>
    <phoneticPr fontId="24"/>
  </si>
  <si>
    <t>２</t>
    <phoneticPr fontId="24"/>
  </si>
  <si>
    <t>かなり低い</t>
    <rPh sb="3" eb="4">
      <t>ヒク</t>
    </rPh>
    <phoneticPr fontId="24"/>
  </si>
  <si>
    <t>↓</t>
    <phoneticPr fontId="24"/>
  </si>
  <si>
    <t>１</t>
    <phoneticPr fontId="24"/>
  </si>
  <si>
    <t>大変低い</t>
    <rPh sb="0" eb="2">
      <t>タイヘン</t>
    </rPh>
    <rPh sb="2" eb="3">
      <t>ヒク</t>
    </rPh>
    <phoneticPr fontId="24"/>
  </si>
  <si>
    <t>（－）</t>
    <phoneticPr fontId="24"/>
  </si>
  <si>
    <t>Ａ．</t>
    <phoneticPr fontId="24"/>
  </si>
  <si>
    <t>総合評価</t>
    <rPh sb="0" eb="2">
      <t>ソウゴウ</t>
    </rPh>
    <rPh sb="2" eb="4">
      <t>ヒョウカ</t>
    </rPh>
    <phoneticPr fontId="24"/>
  </si>
  <si>
    <t xml:space="preserve"> 評 点 </t>
    <phoneticPr fontId="24"/>
  </si>
  <si>
    <t xml:space="preserve"> 1.</t>
    <phoneticPr fontId="24"/>
  </si>
  <si>
    <t>実施した研修コースの研修成果</t>
    <rPh sb="0" eb="2">
      <t>ジッシ</t>
    </rPh>
    <rPh sb="4" eb="6">
      <t>ケンシュウ</t>
    </rPh>
    <rPh sb="10" eb="12">
      <t>ケンシュウ</t>
    </rPh>
    <rPh sb="12" eb="14">
      <t>セイカ</t>
    </rPh>
    <phoneticPr fontId="24"/>
  </si>
  <si>
    <t>記入内容をよく確認してください。記入内容に誤りがあった場合、振込が行われない、振込が遅れる等の問題が発生します。特に、フリガナと口座名義につきましては、再度ご確認ください。</t>
    <rPh sb="0" eb="2">
      <t>キニュウ</t>
    </rPh>
    <rPh sb="2" eb="4">
      <t>ナイヨウ</t>
    </rPh>
    <rPh sb="7" eb="9">
      <t>カクニン</t>
    </rPh>
    <rPh sb="16" eb="18">
      <t>キニュウ</t>
    </rPh>
    <rPh sb="18" eb="20">
      <t>ナイヨウ</t>
    </rPh>
    <rPh sb="21" eb="22">
      <t>アヤマ</t>
    </rPh>
    <rPh sb="27" eb="29">
      <t>バアイ</t>
    </rPh>
    <rPh sb="30" eb="32">
      <t>フリコミ</t>
    </rPh>
    <rPh sb="33" eb="34">
      <t>オコナ</t>
    </rPh>
    <rPh sb="39" eb="41">
      <t>フリコミ</t>
    </rPh>
    <rPh sb="42" eb="43">
      <t>オク</t>
    </rPh>
    <rPh sb="45" eb="46">
      <t>トウ</t>
    </rPh>
    <rPh sb="47" eb="49">
      <t>モンダイ</t>
    </rPh>
    <rPh sb="50" eb="52">
      <t>ハッセイ</t>
    </rPh>
    <rPh sb="56" eb="57">
      <t>トク</t>
    </rPh>
    <rPh sb="64" eb="66">
      <t>コウザ</t>
    </rPh>
    <rPh sb="66" eb="68">
      <t>メイギ</t>
    </rPh>
    <rPh sb="76" eb="78">
      <t>サイド</t>
    </rPh>
    <rPh sb="79" eb="81">
      <t>カクニン</t>
    </rPh>
    <phoneticPr fontId="20"/>
  </si>
  <si>
    <t>Ｂ．</t>
    <phoneticPr fontId="24"/>
  </si>
  <si>
    <t>研修目的の達成度の評価</t>
    <rPh sb="0" eb="2">
      <t>ケンシュウ</t>
    </rPh>
    <rPh sb="2" eb="4">
      <t>モクテキ</t>
    </rPh>
    <rPh sb="5" eb="7">
      <t>タッセイ</t>
    </rPh>
    <rPh sb="7" eb="8">
      <t>ド</t>
    </rPh>
    <rPh sb="9" eb="11">
      <t>ヒョウカ</t>
    </rPh>
    <phoneticPr fontId="24"/>
  </si>
  <si>
    <t xml:space="preserve"> 評 点 </t>
    <rPh sb="1" eb="2">
      <t>ヒョウ</t>
    </rPh>
    <rPh sb="3" eb="4">
      <t>テン</t>
    </rPh>
    <phoneticPr fontId="24"/>
  </si>
  <si>
    <t xml:space="preserve"> 2.</t>
    <phoneticPr fontId="24"/>
  </si>
  <si>
    <t>計画された研修カリキュラムの実現度</t>
    <rPh sb="0" eb="2">
      <t>ケイカク</t>
    </rPh>
    <rPh sb="5" eb="7">
      <t>ケンシュウ</t>
    </rPh>
    <rPh sb="14" eb="17">
      <t>ジツゲンド</t>
    </rPh>
    <phoneticPr fontId="24"/>
  </si>
  <si>
    <t xml:space="preserve"> 3.</t>
    <phoneticPr fontId="24"/>
  </si>
  <si>
    <t>研修の目的の達成度　（実施した研修コースの達成目標を３つ記入し、その達成度を評価してください。）</t>
    <rPh sb="0" eb="2">
      <t>ケンシュウ</t>
    </rPh>
    <rPh sb="3" eb="5">
      <t>モクテキ</t>
    </rPh>
    <rPh sb="6" eb="8">
      <t>タッセイ</t>
    </rPh>
    <rPh sb="8" eb="9">
      <t>ド</t>
    </rPh>
    <rPh sb="11" eb="13">
      <t>ジッシ</t>
    </rPh>
    <rPh sb="15" eb="17">
      <t>ケンシュウ</t>
    </rPh>
    <rPh sb="21" eb="23">
      <t>タッセイ</t>
    </rPh>
    <rPh sb="23" eb="25">
      <t>モクヒョウ</t>
    </rPh>
    <rPh sb="28" eb="30">
      <t>キニュウ</t>
    </rPh>
    <rPh sb="34" eb="36">
      <t>タッセイ</t>
    </rPh>
    <rPh sb="36" eb="37">
      <t>ド</t>
    </rPh>
    <rPh sb="38" eb="40">
      <t>ヒョウカ</t>
    </rPh>
    <phoneticPr fontId="24"/>
  </si>
  <si>
    <t>達成目標（１）</t>
    <rPh sb="0" eb="2">
      <t>タッセイ</t>
    </rPh>
    <rPh sb="2" eb="4">
      <t>モクヒョウ</t>
    </rPh>
    <phoneticPr fontId="24"/>
  </si>
  <si>
    <t>達成目標（２）</t>
    <rPh sb="0" eb="2">
      <t>タッセイ</t>
    </rPh>
    <rPh sb="2" eb="4">
      <t>モクヒョウ</t>
    </rPh>
    <phoneticPr fontId="24"/>
  </si>
  <si>
    <t>達成目標（３）</t>
    <rPh sb="0" eb="2">
      <t>タッセイ</t>
    </rPh>
    <rPh sb="2" eb="4">
      <t>モクヒョウ</t>
    </rPh>
    <phoneticPr fontId="24"/>
  </si>
  <si>
    <t xml:space="preserve"> 4.</t>
    <phoneticPr fontId="24"/>
  </si>
  <si>
    <t>期待する到達レベルまで達した研修生の全体に占める割合
（7=90%以上、6=80%以上、5=70%以上、4=60%以上、3=50%以上、2=40%以上、1=40%未満）</t>
    <rPh sb="0" eb="2">
      <t>キタイ</t>
    </rPh>
    <rPh sb="4" eb="6">
      <t>トウタツ</t>
    </rPh>
    <rPh sb="11" eb="12">
      <t>タッ</t>
    </rPh>
    <rPh sb="14" eb="17">
      <t>ケンシュウセイ</t>
    </rPh>
    <rPh sb="18" eb="20">
      <t>ゼンタイ</t>
    </rPh>
    <rPh sb="21" eb="22">
      <t>シ</t>
    </rPh>
    <rPh sb="24" eb="26">
      <t>ワリアイ</t>
    </rPh>
    <rPh sb="33" eb="35">
      <t>イジョウ</t>
    </rPh>
    <rPh sb="81" eb="83">
      <t>ミマン</t>
    </rPh>
    <phoneticPr fontId="24"/>
  </si>
  <si>
    <t>Ｃ．</t>
    <phoneticPr fontId="24"/>
  </si>
  <si>
    <t>研修内容の評価</t>
    <rPh sb="0" eb="2">
      <t>ケンシュウ</t>
    </rPh>
    <rPh sb="2" eb="4">
      <t>ナイヨウ</t>
    </rPh>
    <rPh sb="5" eb="7">
      <t>ヒョウカ</t>
    </rPh>
    <phoneticPr fontId="24"/>
  </si>
  <si>
    <t>（１）</t>
    <phoneticPr fontId="24"/>
  </si>
  <si>
    <t>研修コースの設計・手配</t>
    <rPh sb="0" eb="2">
      <t>ケンシュウ</t>
    </rPh>
    <rPh sb="6" eb="8">
      <t>セッケイ</t>
    </rPh>
    <rPh sb="9" eb="11">
      <t>テハイ</t>
    </rPh>
    <phoneticPr fontId="24"/>
  </si>
  <si>
    <t xml:space="preserve"> 5.</t>
    <phoneticPr fontId="24"/>
  </si>
  <si>
    <t>研修目的に対するカリキュラムの妥当性</t>
    <rPh sb="0" eb="2">
      <t>ケンシュウ</t>
    </rPh>
    <rPh sb="2" eb="4">
      <t>モクテキ</t>
    </rPh>
    <rPh sb="5" eb="6">
      <t>タイ</t>
    </rPh>
    <rPh sb="15" eb="18">
      <t>ダトウセイ</t>
    </rPh>
    <phoneticPr fontId="24"/>
  </si>
  <si>
    <t xml:space="preserve"> 6.</t>
    <phoneticPr fontId="24"/>
  </si>
  <si>
    <t>講義と演習・実技の時間配分の適切性</t>
    <rPh sb="0" eb="2">
      <t>コウギ</t>
    </rPh>
    <rPh sb="3" eb="5">
      <t>エンシュウ</t>
    </rPh>
    <rPh sb="6" eb="8">
      <t>ジツギ</t>
    </rPh>
    <rPh sb="9" eb="11">
      <t>ジカン</t>
    </rPh>
    <rPh sb="11" eb="13">
      <t>ハイブン</t>
    </rPh>
    <rPh sb="14" eb="16">
      <t>テキセツ</t>
    </rPh>
    <rPh sb="16" eb="17">
      <t>セイ</t>
    </rPh>
    <phoneticPr fontId="24"/>
  </si>
  <si>
    <t xml:space="preserve"> 6.-2. 項目6.で評点5以下を付けた場合、右の評点欄にその理由の番号をご記入ください：  1.講義が多すぎる　　2.演習・実技が多すぎる</t>
    <rPh sb="7" eb="9">
      <t>コウモク</t>
    </rPh>
    <rPh sb="12" eb="14">
      <t>ヒョウテン</t>
    </rPh>
    <phoneticPr fontId="24"/>
  </si>
  <si>
    <t xml:space="preserve"> 7.</t>
    <phoneticPr fontId="24"/>
  </si>
  <si>
    <t>講師の資質</t>
    <rPh sb="0" eb="2">
      <t>コウシ</t>
    </rPh>
    <rPh sb="3" eb="5">
      <t>シシツ</t>
    </rPh>
    <phoneticPr fontId="24"/>
  </si>
  <si>
    <t xml:space="preserve"> 8.</t>
    <phoneticPr fontId="24"/>
  </si>
  <si>
    <t>通訳の資質　（通訳を依頼しなかった場合は０を選んでください。）</t>
    <rPh sb="0" eb="2">
      <t>ツウヤク</t>
    </rPh>
    <rPh sb="3" eb="5">
      <t>シシツ</t>
    </rPh>
    <rPh sb="7" eb="9">
      <t>ツウヤク</t>
    </rPh>
    <rPh sb="10" eb="12">
      <t>イライ</t>
    </rPh>
    <rPh sb="17" eb="19">
      <t>バアイ</t>
    </rPh>
    <rPh sb="22" eb="23">
      <t>エラ</t>
    </rPh>
    <phoneticPr fontId="24"/>
  </si>
  <si>
    <t xml:space="preserve"> 9.</t>
    <phoneticPr fontId="24"/>
  </si>
  <si>
    <t>教材・機材の質・量の妥当性</t>
    <rPh sb="0" eb="2">
      <t>キョウザイ</t>
    </rPh>
    <rPh sb="3" eb="5">
      <t>キザイ</t>
    </rPh>
    <rPh sb="6" eb="7">
      <t>シツ</t>
    </rPh>
    <rPh sb="8" eb="9">
      <t>リョウ</t>
    </rPh>
    <rPh sb="10" eb="13">
      <t>ダトウセイ</t>
    </rPh>
    <phoneticPr fontId="24"/>
  </si>
  <si>
    <t>研修コースの設計・手配について、評価できる点があればご記入ください。</t>
    <rPh sb="16" eb="18">
      <t>ヒョウカ</t>
    </rPh>
    <rPh sb="21" eb="22">
      <t>テン</t>
    </rPh>
    <rPh sb="27" eb="29">
      <t>キニュウ</t>
    </rPh>
    <phoneticPr fontId="24"/>
  </si>
  <si>
    <t>研修コースの設計・手配について、改善すべき点があればご記入ください。</t>
    <rPh sb="16" eb="18">
      <t>カイゼン</t>
    </rPh>
    <rPh sb="21" eb="22">
      <t>テン</t>
    </rPh>
    <rPh sb="27" eb="29">
      <t>キニュウ</t>
    </rPh>
    <phoneticPr fontId="24"/>
  </si>
  <si>
    <t>（２）</t>
    <phoneticPr fontId="24"/>
  </si>
  <si>
    <t>研修生</t>
    <rPh sb="0" eb="3">
      <t>ケンシュウセイ</t>
    </rPh>
    <phoneticPr fontId="24"/>
  </si>
  <si>
    <t xml:space="preserve"> 10.</t>
    <phoneticPr fontId="24"/>
  </si>
  <si>
    <t>研修生の資質</t>
    <rPh sb="0" eb="3">
      <t>ケンシュウセイ</t>
    </rPh>
    <rPh sb="4" eb="6">
      <t>シシツ</t>
    </rPh>
    <phoneticPr fontId="24"/>
  </si>
  <si>
    <t xml:space="preserve"> 11.</t>
    <phoneticPr fontId="24"/>
  </si>
  <si>
    <t>研修生の研修への参画度</t>
    <rPh sb="0" eb="3">
      <t>ケンシュウセイ</t>
    </rPh>
    <rPh sb="4" eb="6">
      <t>ケンシュウ</t>
    </rPh>
    <rPh sb="8" eb="10">
      <t>サンカク</t>
    </rPh>
    <rPh sb="10" eb="11">
      <t>ド</t>
    </rPh>
    <phoneticPr fontId="24"/>
  </si>
  <si>
    <t xml:space="preserve"> 12.</t>
    <phoneticPr fontId="24"/>
  </si>
  <si>
    <t>研修生の時間の遵守度合い</t>
    <rPh sb="0" eb="3">
      <t>ケンシュウセイ</t>
    </rPh>
    <rPh sb="4" eb="6">
      <t>ジカン</t>
    </rPh>
    <rPh sb="7" eb="9">
      <t>ジュンシュ</t>
    </rPh>
    <rPh sb="9" eb="11">
      <t>ドア</t>
    </rPh>
    <phoneticPr fontId="24"/>
  </si>
  <si>
    <t xml:space="preserve"> 13.</t>
    <phoneticPr fontId="24"/>
  </si>
  <si>
    <t>研修参加人数に対する満足度</t>
    <rPh sb="0" eb="2">
      <t>ケンシュウ</t>
    </rPh>
    <rPh sb="2" eb="4">
      <t>サンカ</t>
    </rPh>
    <rPh sb="4" eb="6">
      <t>ニンズウ</t>
    </rPh>
    <rPh sb="7" eb="8">
      <t>タイ</t>
    </rPh>
    <rPh sb="10" eb="13">
      <t>マンゾクド</t>
    </rPh>
    <phoneticPr fontId="24"/>
  </si>
  <si>
    <t xml:space="preserve"> 13.-2. 項目13.で評点5以下を付けた場合、右の評点欄にその理由の番号をご記入ください：　　　　1.人数が多い　　　　2.人数が少ない</t>
    <rPh sb="8" eb="10">
      <t>コウモク</t>
    </rPh>
    <rPh sb="14" eb="16">
      <t>ヒョウテン</t>
    </rPh>
    <rPh sb="26" eb="27">
      <t>ミギ</t>
    </rPh>
    <rPh sb="28" eb="30">
      <t>ヒョウテン</t>
    </rPh>
    <rPh sb="30" eb="31">
      <t>ラン</t>
    </rPh>
    <rPh sb="34" eb="36">
      <t>リユウ</t>
    </rPh>
    <rPh sb="37" eb="39">
      <t>バンゴウ</t>
    </rPh>
    <rPh sb="41" eb="43">
      <t>キニュウ</t>
    </rPh>
    <phoneticPr fontId="24"/>
  </si>
  <si>
    <t>参加した研修生についてコメント等があればご記入ください。</t>
    <rPh sb="0" eb="2">
      <t>サンカ</t>
    </rPh>
    <rPh sb="4" eb="7">
      <t>ケンシュウセイ</t>
    </rPh>
    <rPh sb="15" eb="16">
      <t>トウ</t>
    </rPh>
    <rPh sb="21" eb="23">
      <t>キニュウ</t>
    </rPh>
    <phoneticPr fontId="24"/>
  </si>
  <si>
    <t>Ｄ．</t>
    <phoneticPr fontId="24"/>
  </si>
  <si>
    <t>研修環境の評価</t>
    <rPh sb="0" eb="2">
      <t>ケンシュウ</t>
    </rPh>
    <rPh sb="2" eb="4">
      <t>カンキョウ</t>
    </rPh>
    <rPh sb="5" eb="7">
      <t>ヒョウカ</t>
    </rPh>
    <phoneticPr fontId="24"/>
  </si>
  <si>
    <t xml:space="preserve"> 14.</t>
    <phoneticPr fontId="24"/>
  </si>
  <si>
    <t>教室・演習・実技室等の研修施設に対する満足度</t>
    <rPh sb="0" eb="2">
      <t>キョウシツ</t>
    </rPh>
    <rPh sb="3" eb="5">
      <t>エンシュウ</t>
    </rPh>
    <rPh sb="6" eb="8">
      <t>ジツギ</t>
    </rPh>
    <rPh sb="8" eb="9">
      <t>シツ</t>
    </rPh>
    <rPh sb="9" eb="10">
      <t>トウ</t>
    </rPh>
    <rPh sb="11" eb="13">
      <t>ケンシュウ</t>
    </rPh>
    <rPh sb="13" eb="15">
      <t>シセツ</t>
    </rPh>
    <rPh sb="16" eb="17">
      <t>タイ</t>
    </rPh>
    <rPh sb="19" eb="22">
      <t>マンゾクド</t>
    </rPh>
    <phoneticPr fontId="24"/>
  </si>
  <si>
    <t xml:space="preserve"> 15.</t>
    <phoneticPr fontId="24"/>
  </si>
  <si>
    <t>宿泊・食堂施設に対する満足度</t>
    <rPh sb="0" eb="2">
      <t>シュクハク</t>
    </rPh>
    <rPh sb="3" eb="5">
      <t>ショクドウ</t>
    </rPh>
    <rPh sb="5" eb="7">
      <t>シセツ</t>
    </rPh>
    <rPh sb="8" eb="9">
      <t>タイ</t>
    </rPh>
    <rPh sb="11" eb="14">
      <t>マンゾクド</t>
    </rPh>
    <phoneticPr fontId="24"/>
  </si>
  <si>
    <t xml:space="preserve"> 16.</t>
    <phoneticPr fontId="24"/>
  </si>
  <si>
    <t>研修施設までの交通アクセスに対する満足度</t>
    <rPh sb="0" eb="2">
      <t>ケンシュウ</t>
    </rPh>
    <rPh sb="2" eb="4">
      <t>シセツ</t>
    </rPh>
    <rPh sb="7" eb="9">
      <t>コウツウ</t>
    </rPh>
    <rPh sb="14" eb="15">
      <t>タイ</t>
    </rPh>
    <rPh sb="17" eb="20">
      <t>マンゾクド</t>
    </rPh>
    <phoneticPr fontId="24"/>
  </si>
  <si>
    <t>研修環境についてコメント等があればご記入ください。</t>
    <rPh sb="0" eb="2">
      <t>ケンシュウ</t>
    </rPh>
    <rPh sb="2" eb="4">
      <t>カンキョウ</t>
    </rPh>
    <rPh sb="12" eb="13">
      <t>ナド</t>
    </rPh>
    <rPh sb="18" eb="20">
      <t>キニュウ</t>
    </rPh>
    <phoneticPr fontId="24"/>
  </si>
  <si>
    <t>Ｅ．</t>
    <phoneticPr fontId="24"/>
  </si>
  <si>
    <t>効率性の評価</t>
    <rPh sb="0" eb="2">
      <t>コウリツ</t>
    </rPh>
    <rPh sb="2" eb="3">
      <t>セイ</t>
    </rPh>
    <rPh sb="4" eb="6">
      <t>ヒョウカ</t>
    </rPh>
    <phoneticPr fontId="24"/>
  </si>
  <si>
    <t>研修コース</t>
    <rPh sb="0" eb="2">
      <t>ケンシュウ</t>
    </rPh>
    <phoneticPr fontId="24"/>
  </si>
  <si>
    <t xml:space="preserve"> 17.</t>
    <phoneticPr fontId="24"/>
  </si>
  <si>
    <t>研修期間の妥当性</t>
    <rPh sb="0" eb="2">
      <t>ケンシュウ</t>
    </rPh>
    <rPh sb="2" eb="4">
      <t>キカン</t>
    </rPh>
    <rPh sb="5" eb="8">
      <t>ダトウセイ</t>
    </rPh>
    <phoneticPr fontId="24"/>
  </si>
  <si>
    <t xml:space="preserve"> 17.-2. 項目17.で5以下を付けた場合、右の評点欄にその理由の番号をご記入ください：　　　1.期間が長い　　2.期間が短い</t>
    <rPh sb="8" eb="10">
      <t>コウモク</t>
    </rPh>
    <phoneticPr fontId="24"/>
  </si>
  <si>
    <t xml:space="preserve"> 18.</t>
    <phoneticPr fontId="24"/>
  </si>
  <si>
    <t>研修実施のために要した費用の妥当性</t>
    <rPh sb="0" eb="2">
      <t>ケンシュウ</t>
    </rPh>
    <rPh sb="2" eb="4">
      <t>ジッシ</t>
    </rPh>
    <rPh sb="8" eb="9">
      <t>ヨウ</t>
    </rPh>
    <rPh sb="11" eb="13">
      <t>ヒヨウ</t>
    </rPh>
    <rPh sb="14" eb="17">
      <t>ダトウセイ</t>
    </rPh>
    <phoneticPr fontId="24"/>
  </si>
  <si>
    <t xml:space="preserve"> 19.</t>
    <phoneticPr fontId="24"/>
  </si>
  <si>
    <t>研修実施のために要した費用と比べた場合の研修成果に対する満足度（研修費用に見合うだけの成果をあげたかどうか）</t>
    <rPh sb="0" eb="2">
      <t>ケンシュウ</t>
    </rPh>
    <rPh sb="2" eb="4">
      <t>ジッシ</t>
    </rPh>
    <rPh sb="8" eb="9">
      <t>ヨウ</t>
    </rPh>
    <rPh sb="11" eb="13">
      <t>ヒヨウ</t>
    </rPh>
    <rPh sb="14" eb="15">
      <t>クラ</t>
    </rPh>
    <rPh sb="17" eb="19">
      <t>バアイ</t>
    </rPh>
    <rPh sb="20" eb="22">
      <t>ケンシュウ</t>
    </rPh>
    <rPh sb="22" eb="24">
      <t>セイカ</t>
    </rPh>
    <rPh sb="25" eb="26">
      <t>タイ</t>
    </rPh>
    <rPh sb="28" eb="31">
      <t>マンゾクド</t>
    </rPh>
    <rPh sb="32" eb="34">
      <t>ケンシュウ</t>
    </rPh>
    <rPh sb="34" eb="36">
      <t>ヒヨウ</t>
    </rPh>
    <rPh sb="37" eb="39">
      <t>ミア</t>
    </rPh>
    <rPh sb="43" eb="45">
      <t>セイカ</t>
    </rPh>
    <phoneticPr fontId="24"/>
  </si>
  <si>
    <t>研修コースの効率性についてコメント等があればご記入ください。</t>
    <rPh sb="0" eb="2">
      <t>ケンシュウ</t>
    </rPh>
    <rPh sb="6" eb="9">
      <t>コウリツセイ</t>
    </rPh>
    <rPh sb="17" eb="18">
      <t>ナド</t>
    </rPh>
    <rPh sb="23" eb="25">
      <t>キニュウ</t>
    </rPh>
    <phoneticPr fontId="24"/>
  </si>
  <si>
    <t>AOTSの海外研修制度</t>
    <rPh sb="5" eb="7">
      <t>カイガイ</t>
    </rPh>
    <rPh sb="7" eb="9">
      <t>ケンシュウ</t>
    </rPh>
    <rPh sb="9" eb="11">
      <t>セイド</t>
    </rPh>
    <phoneticPr fontId="24"/>
  </si>
  <si>
    <t xml:space="preserve"> 20.</t>
    <phoneticPr fontId="24"/>
  </si>
  <si>
    <t>研修申込手続き面（書類・リードタイム）における満足度</t>
    <rPh sb="0" eb="2">
      <t>ケンシュウ</t>
    </rPh>
    <rPh sb="2" eb="4">
      <t>モウシコミ</t>
    </rPh>
    <rPh sb="4" eb="6">
      <t>テツヅ</t>
    </rPh>
    <rPh sb="7" eb="8">
      <t>メン</t>
    </rPh>
    <rPh sb="9" eb="11">
      <t>ショルイ</t>
    </rPh>
    <rPh sb="23" eb="26">
      <t>マンゾクド</t>
    </rPh>
    <phoneticPr fontId="24"/>
  </si>
  <si>
    <t xml:space="preserve"> 21.</t>
    <phoneticPr fontId="24"/>
  </si>
  <si>
    <t>AOTSの事務局職員の対応に対する満足度</t>
    <rPh sb="5" eb="8">
      <t>ジムキョク</t>
    </rPh>
    <rPh sb="8" eb="10">
      <t>ショクイン</t>
    </rPh>
    <rPh sb="11" eb="13">
      <t>タイオウ</t>
    </rPh>
    <rPh sb="14" eb="15">
      <t>タイ</t>
    </rPh>
    <rPh sb="17" eb="20">
      <t>マンゾクド</t>
    </rPh>
    <phoneticPr fontId="24"/>
  </si>
  <si>
    <t xml:space="preserve"> 22.</t>
    <phoneticPr fontId="24"/>
  </si>
  <si>
    <t>AOTSの海外研修制度を利用する価値</t>
    <rPh sb="5" eb="7">
      <t>カイガイ</t>
    </rPh>
    <rPh sb="7" eb="9">
      <t>ケンシュウ</t>
    </rPh>
    <rPh sb="9" eb="11">
      <t>セイド</t>
    </rPh>
    <rPh sb="12" eb="14">
      <t>リヨウ</t>
    </rPh>
    <rPh sb="16" eb="18">
      <t>カチ</t>
    </rPh>
    <phoneticPr fontId="24"/>
  </si>
  <si>
    <t xml:space="preserve"> 23.</t>
    <phoneticPr fontId="24"/>
  </si>
  <si>
    <t>AOTSからの研修実施補助金額に対する満足度</t>
    <rPh sb="7" eb="9">
      <t>ケンシュウ</t>
    </rPh>
    <rPh sb="9" eb="11">
      <t>ジッシ</t>
    </rPh>
    <rPh sb="11" eb="14">
      <t>ホジョキン</t>
    </rPh>
    <rPh sb="14" eb="15">
      <t>ガク</t>
    </rPh>
    <rPh sb="16" eb="17">
      <t>タイ</t>
    </rPh>
    <rPh sb="19" eb="22">
      <t>マンゾクド</t>
    </rPh>
    <phoneticPr fontId="24"/>
  </si>
  <si>
    <t>AOTSの海外研修制度やAOTSについてご意見がございましたらご記入ください。</t>
    <rPh sb="5" eb="7">
      <t>カイガイ</t>
    </rPh>
    <rPh sb="7" eb="9">
      <t>ケンシュウ</t>
    </rPh>
    <rPh sb="9" eb="11">
      <t>セイド</t>
    </rPh>
    <rPh sb="21" eb="23">
      <t>イケン</t>
    </rPh>
    <rPh sb="32" eb="34">
      <t>キニュウ</t>
    </rPh>
    <phoneticPr fontId="24"/>
  </si>
  <si>
    <t>Ｆ．</t>
    <phoneticPr fontId="24"/>
  </si>
  <si>
    <t>妥当性の評価</t>
    <rPh sb="0" eb="3">
      <t>ダトウセイ</t>
    </rPh>
    <rPh sb="4" eb="6">
      <t>ヒョウカ</t>
    </rPh>
    <phoneticPr fontId="24"/>
  </si>
  <si>
    <t xml:space="preserve"> 24.</t>
    <phoneticPr fontId="24"/>
  </si>
  <si>
    <t>AOTSへ補助金の申請をしない場合の今回の研修の実施価値</t>
    <rPh sb="5" eb="8">
      <t>ホジョキン</t>
    </rPh>
    <rPh sb="9" eb="11">
      <t>シンセイ</t>
    </rPh>
    <rPh sb="15" eb="17">
      <t>バアイ</t>
    </rPh>
    <rPh sb="18" eb="20">
      <t>コンカイ</t>
    </rPh>
    <rPh sb="21" eb="23">
      <t>ケンシュウ</t>
    </rPh>
    <rPh sb="24" eb="26">
      <t>ジッシ</t>
    </rPh>
    <rPh sb="26" eb="28">
      <t>カチ</t>
    </rPh>
    <phoneticPr fontId="24"/>
  </si>
  <si>
    <t xml:space="preserve"> 25.</t>
    <phoneticPr fontId="24"/>
  </si>
  <si>
    <t>今回の研修成果からみて、研修実施国の妥当性</t>
    <rPh sb="5" eb="7">
      <t>セイカ</t>
    </rPh>
    <rPh sb="12" eb="14">
      <t>ケンシュウ</t>
    </rPh>
    <rPh sb="14" eb="16">
      <t>ジッシ</t>
    </rPh>
    <rPh sb="16" eb="17">
      <t>クニ</t>
    </rPh>
    <rPh sb="18" eb="21">
      <t>ダトウセイ</t>
    </rPh>
    <phoneticPr fontId="24"/>
  </si>
  <si>
    <t>実施した研修コースの妥当性についてコメント等があればご記入ください。</t>
    <rPh sb="0" eb="2">
      <t>ジッシ</t>
    </rPh>
    <rPh sb="4" eb="6">
      <t>ケンシュウ</t>
    </rPh>
    <rPh sb="10" eb="13">
      <t>ダトウセイ</t>
    </rPh>
    <rPh sb="21" eb="22">
      <t>ナド</t>
    </rPh>
    <rPh sb="27" eb="29">
      <t>キニュウ</t>
    </rPh>
    <phoneticPr fontId="24"/>
  </si>
  <si>
    <t>同様のテーマで研修を実施したことがある場合、今回の研修で一層の研修成果を実現するために改善や工夫した点をご記入ください。</t>
    <rPh sb="0" eb="2">
      <t>ドウヨウ</t>
    </rPh>
    <rPh sb="7" eb="9">
      <t>ケンシュウ</t>
    </rPh>
    <rPh sb="10" eb="12">
      <t>ジッシ</t>
    </rPh>
    <rPh sb="19" eb="21">
      <t>バアイ</t>
    </rPh>
    <rPh sb="28" eb="30">
      <t>イッソウ</t>
    </rPh>
    <rPh sb="31" eb="33">
      <t>ケンシュウ</t>
    </rPh>
    <rPh sb="33" eb="35">
      <t>セイカ</t>
    </rPh>
    <rPh sb="36" eb="38">
      <t>ジツゲン</t>
    </rPh>
    <rPh sb="43" eb="45">
      <t>カイゼン</t>
    </rPh>
    <rPh sb="46" eb="48">
      <t>クフウ</t>
    </rPh>
    <rPh sb="50" eb="51">
      <t>テン</t>
    </rPh>
    <rPh sb="53" eb="55">
      <t>キニュウ</t>
    </rPh>
    <phoneticPr fontId="24"/>
  </si>
  <si>
    <t>今後、同様のテーマで研修を実施する場合、改善や工夫すべき点がございましたらご記入ください。</t>
    <rPh sb="0" eb="2">
      <t>コンゴ</t>
    </rPh>
    <rPh sb="17" eb="19">
      <t>バアイ</t>
    </rPh>
    <rPh sb="20" eb="22">
      <t>カイゼン</t>
    </rPh>
    <rPh sb="23" eb="25">
      <t>クフウ</t>
    </rPh>
    <rPh sb="28" eb="29">
      <t>テン</t>
    </rPh>
    <rPh sb="38" eb="40">
      <t>キニュウ</t>
    </rPh>
    <phoneticPr fontId="24"/>
  </si>
  <si>
    <t>ご協力ありがとうございました。</t>
    <rPh sb="1" eb="3">
      <t>キョウリョク</t>
    </rPh>
    <phoneticPr fontId="24"/>
  </si>
  <si>
    <t>海外研修海外実施費実績額並びに精算払請求金額の算出内訳　</t>
    <rPh sb="0" eb="2">
      <t>カイガイ</t>
    </rPh>
    <rPh sb="2" eb="4">
      <t>ケンシュウ</t>
    </rPh>
    <rPh sb="4" eb="6">
      <t>カイガイ</t>
    </rPh>
    <rPh sb="6" eb="9">
      <t>ジッシヒ</t>
    </rPh>
    <rPh sb="9" eb="12">
      <t>ジッセキガク</t>
    </rPh>
    <rPh sb="12" eb="13">
      <t>ナラ</t>
    </rPh>
    <rPh sb="15" eb="18">
      <t>セイサンバライ</t>
    </rPh>
    <rPh sb="18" eb="20">
      <t>セイキュウ</t>
    </rPh>
    <rPh sb="20" eb="22">
      <t>キンガク</t>
    </rPh>
    <rPh sb="23" eb="25">
      <t>サンシュツ</t>
    </rPh>
    <rPh sb="25" eb="27">
      <t>ウチワケ</t>
    </rPh>
    <phoneticPr fontId="46"/>
  </si>
  <si>
    <t>レートＡ</t>
    <phoneticPr fontId="20"/>
  </si>
  <si>
    <t>レートＢ</t>
    <phoneticPr fontId="20"/>
  </si>
  <si>
    <t>費　　　　目</t>
    <phoneticPr fontId="20"/>
  </si>
  <si>
    <t>円貨発生額</t>
    <rPh sb="0" eb="2">
      <t>エンカ</t>
    </rPh>
    <rPh sb="2" eb="4">
      <t>ハッセイ</t>
    </rPh>
    <rPh sb="4" eb="5">
      <t>ガク</t>
    </rPh>
    <phoneticPr fontId="20"/>
  </si>
  <si>
    <t>外貨発生額</t>
    <rPh sb="0" eb="2">
      <t>ガイカ</t>
    </rPh>
    <rPh sb="2" eb="4">
      <t>ハッセイ</t>
    </rPh>
    <rPh sb="4" eb="5">
      <t>ガク</t>
    </rPh>
    <phoneticPr fontId="20"/>
  </si>
  <si>
    <t>円換算額(A）</t>
    <rPh sb="0" eb="1">
      <t>エン</t>
    </rPh>
    <rPh sb="1" eb="3">
      <t>カンサン</t>
    </rPh>
    <rPh sb="3" eb="4">
      <t>ガク</t>
    </rPh>
    <phoneticPr fontId="20"/>
  </si>
  <si>
    <t>円換算額（B)</t>
    <rPh sb="0" eb="1">
      <t>エン</t>
    </rPh>
    <rPh sb="1" eb="3">
      <t>カンサン</t>
    </rPh>
    <rPh sb="3" eb="4">
      <t>ガク</t>
    </rPh>
    <phoneticPr fontId="20"/>
  </si>
  <si>
    <t>合計額(円）</t>
    <rPh sb="0" eb="2">
      <t>ゴウケイ</t>
    </rPh>
    <rPh sb="4" eb="5">
      <t>エン</t>
    </rPh>
    <phoneticPr fontId="20"/>
  </si>
  <si>
    <t>協会使用欄</t>
    <rPh sb="0" eb="2">
      <t>キョウカイ</t>
    </rPh>
    <rPh sb="2" eb="4">
      <t>シヨウ</t>
    </rPh>
    <rPh sb="4" eb="5">
      <t>ラン</t>
    </rPh>
    <phoneticPr fontId="46"/>
  </si>
  <si>
    <t>① 講師謝金</t>
    <phoneticPr fontId="46"/>
  </si>
  <si>
    <t>② 通訳謝金</t>
    <phoneticPr fontId="46"/>
  </si>
  <si>
    <t>③ 講師通訳等旅費</t>
    <rPh sb="2" eb="4">
      <t>コウシ</t>
    </rPh>
    <rPh sb="4" eb="6">
      <t>ツウヤク</t>
    </rPh>
    <rPh sb="6" eb="7">
      <t>トウ</t>
    </rPh>
    <rPh sb="7" eb="9">
      <t>リョヒ</t>
    </rPh>
    <phoneticPr fontId="46"/>
  </si>
  <si>
    <t>　　　1）渡航費</t>
    <rPh sb="5" eb="8">
      <t>トコウヒ</t>
    </rPh>
    <phoneticPr fontId="46"/>
  </si>
  <si>
    <t>-</t>
    <phoneticPr fontId="20"/>
  </si>
  <si>
    <t>　　　2）日当</t>
    <rPh sb="5" eb="7">
      <t>ニットウ</t>
    </rPh>
    <phoneticPr fontId="46"/>
  </si>
  <si>
    <t>　　　3）宿泊費</t>
    <rPh sb="5" eb="7">
      <t>シュクハク</t>
    </rPh>
    <rPh sb="7" eb="8">
      <t>ヒ</t>
    </rPh>
    <phoneticPr fontId="46"/>
  </si>
  <si>
    <t>　　　4）渡航雑費</t>
    <rPh sb="5" eb="7">
      <t>トコウ</t>
    </rPh>
    <rPh sb="7" eb="9">
      <t>ザッピ</t>
    </rPh>
    <phoneticPr fontId="46"/>
  </si>
  <si>
    <t>④ 工場視察費</t>
    <rPh sb="4" eb="6">
      <t>シサツ</t>
    </rPh>
    <phoneticPr fontId="46"/>
  </si>
  <si>
    <t>⑤ 研修施設借上費</t>
    <rPh sb="2" eb="4">
      <t>ケンシュウ</t>
    </rPh>
    <phoneticPr fontId="46"/>
  </si>
  <si>
    <t>⑥ 研修教材費　</t>
    <rPh sb="2" eb="4">
      <t>ケンシュウ</t>
    </rPh>
    <phoneticPr fontId="46"/>
  </si>
  <si>
    <t>　　　1）原稿料・校訂料</t>
    <rPh sb="5" eb="8">
      <t>ゲンコウリョウ</t>
    </rPh>
    <rPh sb="9" eb="11">
      <t>コウテイ</t>
    </rPh>
    <rPh sb="11" eb="12">
      <t>リョウ</t>
    </rPh>
    <phoneticPr fontId="46"/>
  </si>
  <si>
    <t>　　　2）翻訳料</t>
    <rPh sb="5" eb="7">
      <t>ホンヤク</t>
    </rPh>
    <rPh sb="7" eb="8">
      <t>リョウ</t>
    </rPh>
    <phoneticPr fontId="46"/>
  </si>
  <si>
    <t>　　　3）印刷作成料</t>
    <rPh sb="5" eb="7">
      <t>インサツ</t>
    </rPh>
    <rPh sb="7" eb="9">
      <t>サクセイ</t>
    </rPh>
    <rPh sb="9" eb="10">
      <t>リョウ</t>
    </rPh>
    <phoneticPr fontId="46"/>
  </si>
  <si>
    <t>　　　4）テキスト購入料</t>
    <rPh sb="9" eb="11">
      <t>コウニュウ</t>
    </rPh>
    <rPh sb="11" eb="12">
      <t>リョウ</t>
    </rPh>
    <phoneticPr fontId="46"/>
  </si>
  <si>
    <t>⑦ 研修生関係費</t>
    <phoneticPr fontId="46"/>
  </si>
  <si>
    <t xml:space="preserve">　 　 1）渡航費  </t>
    <phoneticPr fontId="46"/>
  </si>
  <si>
    <t xml:space="preserve">　 　 2）日当 </t>
    <rPh sb="6" eb="8">
      <t>ニットウ</t>
    </rPh>
    <phoneticPr fontId="46"/>
  </si>
  <si>
    <t xml:space="preserve"> 　 　3）宿泊費</t>
    <rPh sb="6" eb="8">
      <t>シュクハク</t>
    </rPh>
    <rPh sb="8" eb="9">
      <t>ヒ</t>
    </rPh>
    <phoneticPr fontId="46"/>
  </si>
  <si>
    <t>⑧ 資料機器輸送費</t>
    <rPh sb="2" eb="4">
      <t>シリョウ</t>
    </rPh>
    <rPh sb="4" eb="6">
      <t>キキ</t>
    </rPh>
    <rPh sb="6" eb="9">
      <t>ユソウヒ</t>
    </rPh>
    <phoneticPr fontId="46"/>
  </si>
  <si>
    <t>①～⑧</t>
    <phoneticPr fontId="46"/>
  </si>
  <si>
    <t>⑨ 現地運営関係費</t>
    <rPh sb="2" eb="4">
      <t>ゲンチ</t>
    </rPh>
    <rPh sb="4" eb="6">
      <t>ウンエイ</t>
    </rPh>
    <phoneticPr fontId="46"/>
  </si>
  <si>
    <t xml:space="preserve">      1）研修協力謝金</t>
    <rPh sb="8" eb="10">
      <t>ケンシュウ</t>
    </rPh>
    <rPh sb="10" eb="12">
      <t>キョウリョク</t>
    </rPh>
    <rPh sb="12" eb="14">
      <t>シャキン</t>
    </rPh>
    <phoneticPr fontId="46"/>
  </si>
  <si>
    <t xml:space="preserve">      2）現地運営関係諸費</t>
    <rPh sb="8" eb="10">
      <t>ゲンチ</t>
    </rPh>
    <rPh sb="10" eb="12">
      <t>ウンエイ</t>
    </rPh>
    <rPh sb="12" eb="14">
      <t>カンケイ</t>
    </rPh>
    <rPh sb="14" eb="15">
      <t>ショ</t>
    </rPh>
    <rPh sb="15" eb="16">
      <t>ヒ</t>
    </rPh>
    <phoneticPr fontId="20"/>
  </si>
  <si>
    <t>⑩ 雑費</t>
    <rPh sb="2" eb="4">
      <t>ザッピ</t>
    </rPh>
    <phoneticPr fontId="20"/>
  </si>
  <si>
    <t>⑨～⑩</t>
    <phoneticPr fontId="46"/>
  </si>
  <si>
    <t>（注1）費用を計上しない費目は、金額欄に0をご記入ください。</t>
    <phoneticPr fontId="20"/>
  </si>
  <si>
    <t>（注2）黄色いセルのみ入力してください。</t>
    <rPh sb="1" eb="2">
      <t>チュウ</t>
    </rPh>
    <rPh sb="4" eb="6">
      <t>キイロ</t>
    </rPh>
    <rPh sb="11" eb="13">
      <t>ニュウリョク</t>
    </rPh>
    <phoneticPr fontId="20"/>
  </si>
  <si>
    <t xml:space="preserve">（注3）⑦研修生関係費の遠隔地からの研修生の宿泊費は申請書もご提出下さい。
</t>
    <rPh sb="1" eb="2">
      <t>チュウ</t>
    </rPh>
    <phoneticPr fontId="20"/>
  </si>
  <si>
    <t>（注4）番号順にマニュアルP20.21を参照し、必要書類添付してください。</t>
    <phoneticPr fontId="20"/>
  </si>
  <si>
    <t>出張業務日程表、滞在費及び渡航費</t>
    <rPh sb="0" eb="2">
      <t>シュッチョウ</t>
    </rPh>
    <rPh sb="2" eb="4">
      <t>ギョウム</t>
    </rPh>
    <rPh sb="4" eb="7">
      <t>ニッテイヒョウ</t>
    </rPh>
    <rPh sb="8" eb="11">
      <t>タイザイヒ</t>
    </rPh>
    <rPh sb="11" eb="12">
      <t>オヨ</t>
    </rPh>
    <rPh sb="13" eb="16">
      <t>トコウヒ</t>
    </rPh>
    <phoneticPr fontId="20"/>
  </si>
  <si>
    <t>（派遣講師/派遣通訳/管理員）</t>
    <rPh sb="1" eb="3">
      <t>ハケン</t>
    </rPh>
    <rPh sb="3" eb="5">
      <t>コウシ</t>
    </rPh>
    <rPh sb="6" eb="8">
      <t>ハケン</t>
    </rPh>
    <rPh sb="8" eb="10">
      <t>ツウヤク</t>
    </rPh>
    <rPh sb="11" eb="13">
      <t>カンリ</t>
    </rPh>
    <rPh sb="13" eb="14">
      <t>イン</t>
    </rPh>
    <phoneticPr fontId="20"/>
  </si>
  <si>
    <t>出張者氏名：</t>
    <rPh sb="0" eb="3">
      <t>シュッチョウシャ</t>
    </rPh>
    <rPh sb="3" eb="5">
      <t>シメイ</t>
    </rPh>
    <phoneticPr fontId="20"/>
  </si>
  <si>
    <t>旅費等級：</t>
    <rPh sb="0" eb="2">
      <t>リョヒ</t>
    </rPh>
    <rPh sb="2" eb="4">
      <t>トウキュウ</t>
    </rPh>
    <phoneticPr fontId="20"/>
  </si>
  <si>
    <t>級</t>
    <rPh sb="0" eb="1">
      <t>キュウ</t>
    </rPh>
    <phoneticPr fontId="20"/>
  </si>
  <si>
    <t>地域区分</t>
    <rPh sb="0" eb="2">
      <t>チイキ</t>
    </rPh>
    <rPh sb="2" eb="4">
      <t>クブン</t>
    </rPh>
    <phoneticPr fontId="20"/>
  </si>
  <si>
    <t>甲　　・　　乙　　　　・丙</t>
    <rPh sb="0" eb="1">
      <t>コウ</t>
    </rPh>
    <rPh sb="6" eb="7">
      <t>オツ</t>
    </rPh>
    <rPh sb="12" eb="13">
      <t>ヘイ</t>
    </rPh>
    <phoneticPr fontId="20"/>
  </si>
  <si>
    <t>１．滞在費</t>
    <rPh sb="2" eb="5">
      <t>タイザイヒ</t>
    </rPh>
    <phoneticPr fontId="20"/>
  </si>
  <si>
    <t>（単位 ： 円）</t>
    <rPh sb="1" eb="3">
      <t>タンイ</t>
    </rPh>
    <rPh sb="6" eb="7">
      <t>エン</t>
    </rPh>
    <phoneticPr fontId="20"/>
  </si>
  <si>
    <t>日　付</t>
    <rPh sb="0" eb="1">
      <t>ヒ</t>
    </rPh>
    <rPh sb="2" eb="3">
      <t>ヅケ</t>
    </rPh>
    <phoneticPr fontId="20"/>
  </si>
  <si>
    <t>用　務</t>
    <rPh sb="0" eb="1">
      <t>ヨウ</t>
    </rPh>
    <rPh sb="2" eb="3">
      <t>ツトム</t>
    </rPh>
    <phoneticPr fontId="20"/>
  </si>
  <si>
    <t>日当</t>
    <rPh sb="0" eb="2">
      <t>ニットウ</t>
    </rPh>
    <phoneticPr fontId="20"/>
  </si>
  <si>
    <t>宿泊料</t>
    <rPh sb="0" eb="2">
      <t>シュクハク</t>
    </rPh>
    <rPh sb="2" eb="3">
      <t>リョウ</t>
    </rPh>
    <phoneticPr fontId="20"/>
  </si>
  <si>
    <t>　</t>
    <phoneticPr fontId="20"/>
  </si>
  <si>
    <t>合計</t>
    <rPh sb="0" eb="2">
      <t>ゴウケイ</t>
    </rPh>
    <phoneticPr fontId="20"/>
  </si>
  <si>
    <t>滞在費合計額</t>
    <rPh sb="0" eb="3">
      <t>タイザイヒ</t>
    </rPh>
    <rPh sb="3" eb="5">
      <t>ゴウケイ</t>
    </rPh>
    <rPh sb="5" eb="6">
      <t>ガク</t>
    </rPh>
    <phoneticPr fontId="20"/>
  </si>
  <si>
    <t>２．渡航費</t>
    <rPh sb="2" eb="5">
      <t>トコウヒ</t>
    </rPh>
    <phoneticPr fontId="20"/>
  </si>
  <si>
    <t>明　細</t>
    <rPh sb="0" eb="1">
      <t>メイ</t>
    </rPh>
    <rPh sb="2" eb="3">
      <t>ホソ</t>
    </rPh>
    <phoneticPr fontId="20"/>
  </si>
  <si>
    <t>区　間</t>
    <rPh sb="0" eb="1">
      <t>ク</t>
    </rPh>
    <rPh sb="2" eb="3">
      <t>カン</t>
    </rPh>
    <phoneticPr fontId="20"/>
  </si>
  <si>
    <t>ク ラ ス</t>
    <phoneticPr fontId="20"/>
  </si>
  <si>
    <t>金　額</t>
    <rPh sb="0" eb="1">
      <t>キン</t>
    </rPh>
    <rPh sb="2" eb="3">
      <t>ガク</t>
    </rPh>
    <phoneticPr fontId="20"/>
  </si>
  <si>
    <t>航空券</t>
    <rPh sb="0" eb="3">
      <t>コウクウケン</t>
    </rPh>
    <phoneticPr fontId="20"/>
  </si>
  <si>
    <t>⇔</t>
    <phoneticPr fontId="20"/>
  </si>
  <si>
    <t>渡航雑費(非課税分)</t>
    <rPh sb="0" eb="2">
      <t>トコウ</t>
    </rPh>
    <rPh sb="2" eb="4">
      <t>ザッピ</t>
    </rPh>
    <rPh sb="5" eb="8">
      <t>ヒカゼイ</t>
    </rPh>
    <rPh sb="8" eb="9">
      <t>ブン</t>
    </rPh>
    <phoneticPr fontId="20"/>
  </si>
  <si>
    <t>渡航雑費(課税分）</t>
    <rPh sb="0" eb="2">
      <t>トコウ</t>
    </rPh>
    <rPh sb="2" eb="4">
      <t>ザッピ</t>
    </rPh>
    <rPh sb="5" eb="7">
      <t>カゼイ</t>
    </rPh>
    <rPh sb="7" eb="8">
      <t>ブン</t>
    </rPh>
    <phoneticPr fontId="20"/>
  </si>
  <si>
    <t>海外旅行保険代</t>
    <rPh sb="0" eb="2">
      <t>カイガイ</t>
    </rPh>
    <rPh sb="2" eb="4">
      <t>リョコウ</t>
    </rPh>
    <rPh sb="4" eb="6">
      <t>ホケン</t>
    </rPh>
    <rPh sb="6" eb="7">
      <t>ダイ</t>
    </rPh>
    <phoneticPr fontId="20"/>
  </si>
  <si>
    <t>合　　計</t>
    <rPh sb="0" eb="1">
      <t>ゴウ</t>
    </rPh>
    <rPh sb="3" eb="4">
      <t>ケイ</t>
    </rPh>
    <phoneticPr fontId="20"/>
  </si>
  <si>
    <t>参加者出欠確認表</t>
    <rPh sb="0" eb="3">
      <t>サンカシャ</t>
    </rPh>
    <rPh sb="3" eb="5">
      <t>シュッケツ</t>
    </rPh>
    <rPh sb="5" eb="7">
      <t>カクニン</t>
    </rPh>
    <rPh sb="7" eb="8">
      <t>ヒョウ</t>
    </rPh>
    <phoneticPr fontId="24"/>
  </si>
  <si>
    <t>AOTS Overseas Training Program</t>
    <phoneticPr fontId="24"/>
  </si>
  <si>
    <t>Attendance Record</t>
    <phoneticPr fontId="24"/>
  </si>
  <si>
    <t>No</t>
    <phoneticPr fontId="24"/>
  </si>
  <si>
    <t>Name of Participant</t>
    <phoneticPr fontId="24"/>
  </si>
  <si>
    <t>Company/Organization</t>
    <phoneticPr fontId="24"/>
  </si>
  <si>
    <t>dd/mm/yyyy</t>
    <phoneticPr fontId="24"/>
  </si>
  <si>
    <t>dd/mm/yyyy</t>
  </si>
  <si>
    <t>参加者日当領収書</t>
    <rPh sb="0" eb="3">
      <t>サンカシャ</t>
    </rPh>
    <rPh sb="3" eb="5">
      <t>ニットウ</t>
    </rPh>
    <rPh sb="5" eb="8">
      <t>リョウシュウショ</t>
    </rPh>
    <phoneticPr fontId="24"/>
  </si>
  <si>
    <r>
      <t>R</t>
    </r>
    <r>
      <rPr>
        <b/>
        <u/>
        <sz val="24"/>
        <rFont val="ＭＳ Ｐ明朝"/>
        <family val="1"/>
        <charset val="128"/>
      </rPr>
      <t>　</t>
    </r>
    <r>
      <rPr>
        <b/>
        <u/>
        <sz val="24"/>
        <rFont val="Times New Roman"/>
        <family val="1"/>
      </rPr>
      <t>E</t>
    </r>
    <r>
      <rPr>
        <b/>
        <u/>
        <sz val="24"/>
        <rFont val="ＭＳ Ｐ明朝"/>
        <family val="1"/>
        <charset val="128"/>
      </rPr>
      <t>　</t>
    </r>
    <r>
      <rPr>
        <b/>
        <u/>
        <sz val="24"/>
        <rFont val="Times New Roman"/>
        <family val="1"/>
      </rPr>
      <t>C</t>
    </r>
    <r>
      <rPr>
        <b/>
        <u/>
        <sz val="24"/>
        <rFont val="ＭＳ Ｐ明朝"/>
        <family val="1"/>
        <charset val="128"/>
      </rPr>
      <t>　</t>
    </r>
    <r>
      <rPr>
        <b/>
        <u/>
        <sz val="24"/>
        <rFont val="Times New Roman"/>
        <family val="1"/>
      </rPr>
      <t>E</t>
    </r>
    <r>
      <rPr>
        <b/>
        <u/>
        <sz val="24"/>
        <rFont val="ＭＳ Ｐ明朝"/>
        <family val="1"/>
        <charset val="128"/>
      </rPr>
      <t>　</t>
    </r>
    <r>
      <rPr>
        <b/>
        <u/>
        <sz val="24"/>
        <rFont val="Times New Roman"/>
        <family val="1"/>
      </rPr>
      <t>I</t>
    </r>
    <r>
      <rPr>
        <b/>
        <u/>
        <sz val="24"/>
        <rFont val="ＭＳ Ｐ明朝"/>
        <family val="1"/>
        <charset val="128"/>
      </rPr>
      <t>　</t>
    </r>
    <r>
      <rPr>
        <b/>
        <u/>
        <sz val="24"/>
        <rFont val="Times New Roman"/>
        <family val="1"/>
      </rPr>
      <t>P</t>
    </r>
    <r>
      <rPr>
        <b/>
        <u/>
        <sz val="24"/>
        <rFont val="ＭＳ Ｐ明朝"/>
        <family val="1"/>
        <charset val="128"/>
      </rPr>
      <t>　</t>
    </r>
    <r>
      <rPr>
        <b/>
        <u/>
        <sz val="24"/>
        <rFont val="Times New Roman"/>
        <family val="1"/>
      </rPr>
      <t>T</t>
    </r>
  </si>
  <si>
    <r>
      <t>THIS IS TO CERTIFY THE RECEIPT OF THE FOLLOWING ALLOWANCE</t>
    </r>
    <r>
      <rPr>
        <sz val="12"/>
        <rFont val="ＭＳ Ｐ明朝"/>
        <family val="1"/>
        <charset val="128"/>
      </rPr>
      <t>：</t>
    </r>
    <r>
      <rPr>
        <sz val="12"/>
        <rFont val="Times New Roman"/>
        <family val="1"/>
      </rPr>
      <t xml:space="preserve"> </t>
    </r>
    <phoneticPr fontId="24"/>
  </si>
  <si>
    <t>Daily Allowance:</t>
    <phoneticPr fontId="24"/>
  </si>
  <si>
    <t>@</t>
    <phoneticPr fontId="24"/>
  </si>
  <si>
    <t>×</t>
    <phoneticPr fontId="24"/>
  </si>
  <si>
    <t xml:space="preserve">days  = </t>
    <phoneticPr fontId="24"/>
  </si>
  <si>
    <t>THB</t>
    <phoneticPr fontId="20"/>
  </si>
  <si>
    <t>2019/12/1 - 2019/12/5</t>
    <phoneticPr fontId="20"/>
  </si>
  <si>
    <t>Name</t>
    <phoneticPr fontId="24"/>
  </si>
  <si>
    <t>Company</t>
    <phoneticPr fontId="24"/>
  </si>
  <si>
    <t>Signature</t>
    <phoneticPr fontId="24"/>
  </si>
  <si>
    <t>研修協力謝金請求書</t>
    <rPh sb="0" eb="2">
      <t>ケンシュウ</t>
    </rPh>
    <rPh sb="2" eb="4">
      <t>キョウリョク</t>
    </rPh>
    <rPh sb="4" eb="6">
      <t>シャキン</t>
    </rPh>
    <rPh sb="6" eb="9">
      <t>セイキュウショ</t>
    </rPh>
    <phoneticPr fontId="24"/>
  </si>
  <si>
    <t>Invoice</t>
    <phoneticPr fontId="24"/>
  </si>
  <si>
    <t xml:space="preserve">Re: </t>
    <phoneticPr fontId="24"/>
  </si>
  <si>
    <t>Training Commissions</t>
    <phoneticPr fontId="24"/>
  </si>
  <si>
    <t>Invoice to:</t>
    <phoneticPr fontId="24"/>
  </si>
  <si>
    <t xml:space="preserve">Issued by: </t>
    <phoneticPr fontId="24"/>
  </si>
  <si>
    <t>Address:</t>
    <phoneticPr fontId="24"/>
  </si>
  <si>
    <t>Theme of Program:</t>
    <phoneticPr fontId="24"/>
  </si>
  <si>
    <t>Training Period:</t>
    <phoneticPr fontId="24"/>
  </si>
  <si>
    <t>Unit Price</t>
    <phoneticPr fontId="24"/>
  </si>
  <si>
    <t>Yen</t>
    <phoneticPr fontId="24"/>
  </si>
  <si>
    <t>Number of Participants:</t>
    <phoneticPr fontId="24"/>
  </si>
  <si>
    <t>Participants</t>
    <phoneticPr fontId="24"/>
  </si>
  <si>
    <t>Period of Program:</t>
    <phoneticPr fontId="24"/>
  </si>
  <si>
    <t>Days</t>
    <phoneticPr fontId="24"/>
  </si>
  <si>
    <t>Total Amount</t>
    <phoneticPr fontId="24"/>
  </si>
  <si>
    <r>
      <t xml:space="preserve">Mr. </t>
    </r>
    <r>
      <rPr>
        <b/>
        <sz val="18"/>
        <color indexed="12"/>
        <rFont val="ＭＳ Ｐ明朝"/>
        <family val="1"/>
        <charset val="128"/>
      </rPr>
      <t>ＸＸＸＸＸＸＸ</t>
    </r>
    <phoneticPr fontId="24"/>
  </si>
  <si>
    <r>
      <t>Director of Secretary</t>
    </r>
    <r>
      <rPr>
        <b/>
        <sz val="18"/>
        <color indexed="12"/>
        <rFont val="ＭＳ Ｐ明朝"/>
        <family val="1"/>
        <charset val="128"/>
      </rPr>
      <t>（肩書）</t>
    </r>
    <rPh sb="22" eb="24">
      <t>カタガキ</t>
    </rPh>
    <phoneticPr fontId="24"/>
  </si>
  <si>
    <t>(Signature)</t>
    <phoneticPr fontId="24"/>
  </si>
  <si>
    <t>研修協力謝金領収書</t>
    <rPh sb="0" eb="2">
      <t>ケンシュウ</t>
    </rPh>
    <rPh sb="2" eb="4">
      <t>キョウリョク</t>
    </rPh>
    <rPh sb="4" eb="6">
      <t>シャキン</t>
    </rPh>
    <rPh sb="6" eb="9">
      <t>リョウシュウショ</t>
    </rPh>
    <phoneticPr fontId="24"/>
  </si>
  <si>
    <t>Receipt</t>
    <phoneticPr fontId="24"/>
  </si>
  <si>
    <t>to:</t>
    <phoneticPr fontId="24"/>
  </si>
  <si>
    <t xml:space="preserve">Received by: </t>
    <phoneticPr fontId="24"/>
  </si>
  <si>
    <t>⑪</t>
    <phoneticPr fontId="20"/>
  </si>
  <si>
    <t>年　　　月　　　日</t>
    <rPh sb="0" eb="1">
      <t>トシ</t>
    </rPh>
    <rPh sb="4" eb="5">
      <t>ツキ</t>
    </rPh>
    <rPh sb="8" eb="9">
      <t>ヒ</t>
    </rPh>
    <phoneticPr fontId="20"/>
  </si>
  <si>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20"/>
  </si>
  <si>
    <t>理　　事　　長　</t>
    <rPh sb="0" eb="1">
      <t>リ</t>
    </rPh>
    <rPh sb="3" eb="4">
      <t>コト</t>
    </rPh>
    <rPh sb="6" eb="7">
      <t>チョウ</t>
    </rPh>
    <phoneticPr fontId="20"/>
  </si>
  <si>
    <t>殿</t>
    <rPh sb="0" eb="1">
      <t>ドノ</t>
    </rPh>
    <phoneticPr fontId="20"/>
  </si>
  <si>
    <t>協力機関名</t>
    <rPh sb="0" eb="2">
      <t>キョウリョク</t>
    </rPh>
    <rPh sb="2" eb="4">
      <t>キカン</t>
    </rPh>
    <rPh sb="4" eb="5">
      <t>メイ</t>
    </rPh>
    <phoneticPr fontId="20"/>
  </si>
  <si>
    <t>代表者役職名</t>
    <rPh sb="0" eb="3">
      <t>ダイヒョウシャ</t>
    </rPh>
    <rPh sb="3" eb="5">
      <t>ヤクショク</t>
    </rPh>
    <rPh sb="5" eb="6">
      <t>メイ</t>
    </rPh>
    <phoneticPr fontId="20"/>
  </si>
  <si>
    <t>代表者名</t>
    <rPh sb="0" eb="3">
      <t>ダイヒョウシャ</t>
    </rPh>
    <rPh sb="3" eb="4">
      <t>メイ</t>
    </rPh>
    <phoneticPr fontId="20"/>
  </si>
  <si>
    <r>
      <rPr>
        <sz val="12"/>
        <color theme="1"/>
        <rFont val="ＭＳ Ｐ明朝"/>
        <family val="1"/>
        <charset val="128"/>
      </rPr>
      <t xml:space="preserve">印 </t>
    </r>
    <r>
      <rPr>
        <sz val="9"/>
        <color theme="1"/>
        <rFont val="ＭＳ Ｐ明朝"/>
        <family val="1"/>
        <charset val="128"/>
      </rPr>
      <t>（代表者職印）</t>
    </r>
    <rPh sb="0" eb="1">
      <t>イン</t>
    </rPh>
    <rPh sb="3" eb="6">
      <t>ダイヒョウシャ</t>
    </rPh>
    <rPh sb="6" eb="8">
      <t>ショクイン</t>
    </rPh>
    <phoneticPr fontId="20"/>
  </si>
  <si>
    <t>住　　　所</t>
    <rPh sb="0" eb="1">
      <t>ジュウ</t>
    </rPh>
    <rPh sb="4" eb="5">
      <t>ショ</t>
    </rPh>
    <phoneticPr fontId="20"/>
  </si>
  <si>
    <t>遠隔地からの参加者のための宿泊費申請書</t>
    <rPh sb="0" eb="3">
      <t>エンカクチ</t>
    </rPh>
    <rPh sb="6" eb="9">
      <t>サンカシャ</t>
    </rPh>
    <rPh sb="13" eb="16">
      <t>シュクハクヒ</t>
    </rPh>
    <rPh sb="16" eb="19">
      <t>シンセイショ</t>
    </rPh>
    <phoneticPr fontId="20"/>
  </si>
  <si>
    <t>金額：</t>
    <rPh sb="0" eb="2">
      <t>キンガク</t>
    </rPh>
    <phoneticPr fontId="20"/>
  </si>
  <si>
    <t>也</t>
    <rPh sb="0" eb="1">
      <t>ナリ</t>
    </rPh>
    <phoneticPr fontId="20"/>
  </si>
  <si>
    <t>以下の研修生については遠隔地からの参加であり宿泊を要するため、宿泊費等を申請します。</t>
    <rPh sb="0" eb="2">
      <t>イカ</t>
    </rPh>
    <rPh sb="3" eb="5">
      <t>ケンシュウ</t>
    </rPh>
    <rPh sb="5" eb="6">
      <t>セイ</t>
    </rPh>
    <rPh sb="11" eb="14">
      <t>エンカクチ</t>
    </rPh>
    <rPh sb="17" eb="19">
      <t>サンカ</t>
    </rPh>
    <rPh sb="22" eb="24">
      <t>シュクハク</t>
    </rPh>
    <rPh sb="25" eb="26">
      <t>ヨウ</t>
    </rPh>
    <rPh sb="31" eb="34">
      <t>シュクハクヒ</t>
    </rPh>
    <rPh sb="34" eb="35">
      <t>トウ</t>
    </rPh>
    <rPh sb="36" eb="38">
      <t>シンセイ</t>
    </rPh>
    <phoneticPr fontId="20"/>
  </si>
  <si>
    <t>研修生氏名</t>
    <rPh sb="0" eb="2">
      <t>ケンシュウ</t>
    </rPh>
    <rPh sb="2" eb="3">
      <t>セイ</t>
    </rPh>
    <rPh sb="3" eb="5">
      <t>シメイ</t>
    </rPh>
    <phoneticPr fontId="20"/>
  </si>
  <si>
    <t>所属機関名・住所</t>
    <rPh sb="0" eb="2">
      <t>ショゾク</t>
    </rPh>
    <rPh sb="2" eb="4">
      <t>キカン</t>
    </rPh>
    <rPh sb="4" eb="5">
      <t>メイ</t>
    </rPh>
    <rPh sb="6" eb="8">
      <t>ジュウショ</t>
    </rPh>
    <phoneticPr fontId="20"/>
  </si>
  <si>
    <t>交通費概算金額</t>
    <rPh sb="0" eb="3">
      <t>コウツウヒ</t>
    </rPh>
    <rPh sb="3" eb="5">
      <t>ガイサン</t>
    </rPh>
    <rPh sb="5" eb="7">
      <t>キンガク</t>
    </rPh>
    <phoneticPr fontId="20"/>
  </si>
  <si>
    <t>宿泊費用概算金額</t>
    <rPh sb="0" eb="2">
      <t>シュクハク</t>
    </rPh>
    <rPh sb="2" eb="4">
      <t>ヒヨウ</t>
    </rPh>
    <rPh sb="4" eb="6">
      <t>ガイサン</t>
    </rPh>
    <rPh sb="6" eb="8">
      <t>キンガク</t>
    </rPh>
    <phoneticPr fontId="20"/>
  </si>
  <si>
    <t>＊添付書類　　</t>
    <rPh sb="1" eb="3">
      <t>テンプ</t>
    </rPh>
    <rPh sb="3" eb="5">
      <t>ショルイ</t>
    </rPh>
    <phoneticPr fontId="20"/>
  </si>
  <si>
    <t>遠隔地であることを証明するもの：交通機関の領収書・航空券コピーなど（注）陸路の場合は地図を添付すること。</t>
    <rPh sb="0" eb="3">
      <t>エンカクチ</t>
    </rPh>
    <rPh sb="9" eb="11">
      <t>ショウメイ</t>
    </rPh>
    <rPh sb="16" eb="18">
      <t>コウツウ</t>
    </rPh>
    <rPh sb="18" eb="20">
      <t>キカン</t>
    </rPh>
    <rPh sb="21" eb="23">
      <t>リョウシュウ</t>
    </rPh>
    <rPh sb="23" eb="24">
      <t>ショ</t>
    </rPh>
    <rPh sb="25" eb="27">
      <t>コウクウ</t>
    </rPh>
    <rPh sb="27" eb="28">
      <t>ケン</t>
    </rPh>
    <rPh sb="34" eb="35">
      <t>チュウ</t>
    </rPh>
    <rPh sb="36" eb="38">
      <t>リクロ</t>
    </rPh>
    <rPh sb="39" eb="41">
      <t>バアイ</t>
    </rPh>
    <rPh sb="42" eb="44">
      <t>チズ</t>
    </rPh>
    <rPh sb="45" eb="47">
      <t>テンプ</t>
    </rPh>
    <phoneticPr fontId="20"/>
  </si>
  <si>
    <t>但し、第三国型研修で研修生を呼び寄せる場合、本申請書は提出頂く必要はありません。</t>
    <phoneticPr fontId="20"/>
  </si>
  <si>
    <t>注：　「遠隔地」とは、原則として、空路または海路による移動が必要な場合をいう。ただし、陸路による</t>
    <rPh sb="0" eb="1">
      <t>チュウ</t>
    </rPh>
    <rPh sb="4" eb="7">
      <t>エンカクチ</t>
    </rPh>
    <rPh sb="11" eb="13">
      <t>ゲンソク</t>
    </rPh>
    <rPh sb="17" eb="19">
      <t>クウロ</t>
    </rPh>
    <rPh sb="22" eb="24">
      <t>カイロ</t>
    </rPh>
    <rPh sb="27" eb="29">
      <t>イドウ</t>
    </rPh>
    <rPh sb="30" eb="32">
      <t>ヒツヨウ</t>
    </rPh>
    <rPh sb="33" eb="35">
      <t>バアイ</t>
    </rPh>
    <rPh sb="43" eb="45">
      <t>リクロ</t>
    </rPh>
    <phoneticPr fontId="20"/>
  </si>
  <si>
    <t>移動における「遠隔地」とは以下の条件をすべて満たす場合をいう。</t>
    <rPh sb="0" eb="2">
      <t>イドウ</t>
    </rPh>
    <rPh sb="7" eb="10">
      <t>エンカクチ</t>
    </rPh>
    <rPh sb="13" eb="15">
      <t>イカ</t>
    </rPh>
    <rPh sb="16" eb="18">
      <t>ジョウケン</t>
    </rPh>
    <rPh sb="22" eb="23">
      <t>ミ</t>
    </rPh>
    <rPh sb="25" eb="27">
      <t>バアイ</t>
    </rPh>
    <phoneticPr fontId="20"/>
  </si>
  <si>
    <t>　①研修生の勤務地等が研修実施地と同一市内でないこと。</t>
    <rPh sb="2" eb="4">
      <t>ケンシュウ</t>
    </rPh>
    <rPh sb="4" eb="5">
      <t>セイ</t>
    </rPh>
    <rPh sb="6" eb="9">
      <t>キンムチ</t>
    </rPh>
    <rPh sb="9" eb="10">
      <t>ナド</t>
    </rPh>
    <rPh sb="11" eb="13">
      <t>ケンシュウ</t>
    </rPh>
    <rPh sb="13" eb="15">
      <t>ジッシ</t>
    </rPh>
    <rPh sb="15" eb="16">
      <t>チ</t>
    </rPh>
    <rPh sb="17" eb="19">
      <t>ドウイツ</t>
    </rPh>
    <rPh sb="19" eb="21">
      <t>シナイ</t>
    </rPh>
    <phoneticPr fontId="20"/>
  </si>
  <si>
    <t>　②研修生の勤務地等から研修会場まで、50km以上離れていること。</t>
    <rPh sb="2" eb="4">
      <t>ケンシュウ</t>
    </rPh>
    <rPh sb="4" eb="5">
      <t>セイ</t>
    </rPh>
    <rPh sb="6" eb="9">
      <t>キンムチ</t>
    </rPh>
    <rPh sb="9" eb="10">
      <t>トウ</t>
    </rPh>
    <rPh sb="12" eb="14">
      <t>ケンシュウ</t>
    </rPh>
    <rPh sb="14" eb="16">
      <t>カイジョウ</t>
    </rPh>
    <rPh sb="23" eb="25">
      <t>イジョウ</t>
    </rPh>
    <rPh sb="25" eb="26">
      <t>ハナ</t>
    </rPh>
    <phoneticPr fontId="20"/>
  </si>
  <si>
    <t>　③交通費は領収書が出るもののみ対象</t>
    <rPh sb="2" eb="5">
      <t>コウツウヒ</t>
    </rPh>
    <rPh sb="6" eb="8">
      <t>リョウシュウ</t>
    </rPh>
    <rPh sb="8" eb="9">
      <t>ショ</t>
    </rPh>
    <rPh sb="10" eb="11">
      <t>デ</t>
    </rPh>
    <rPh sb="16" eb="18">
      <t>タイショウ</t>
    </rPh>
    <phoneticPr fontId="20"/>
  </si>
  <si>
    <t>　④日付、利用区間、金額が明確な領収書のみが補助対象とする。</t>
    <rPh sb="2" eb="4">
      <t>ヒヅケ</t>
    </rPh>
    <rPh sb="5" eb="7">
      <t>リヨウ</t>
    </rPh>
    <rPh sb="7" eb="9">
      <t>クカン</t>
    </rPh>
    <rPh sb="10" eb="12">
      <t>キンガク</t>
    </rPh>
    <rPh sb="13" eb="15">
      <t>メイカク</t>
    </rPh>
    <rPh sb="16" eb="18">
      <t>リョウシュウ</t>
    </rPh>
    <rPh sb="18" eb="19">
      <t>ショ</t>
    </rPh>
    <rPh sb="22" eb="24">
      <t>ホジョ</t>
    </rPh>
    <rPh sb="24" eb="26">
      <t>タイショウ</t>
    </rPh>
    <phoneticPr fontId="20"/>
  </si>
  <si>
    <t>　⑤研修開始日前日～研修終了日翌日の領収書のみ補助対象とする。</t>
    <rPh sb="2" eb="4">
      <t>ケンシュウ</t>
    </rPh>
    <rPh sb="4" eb="7">
      <t>カイシビ</t>
    </rPh>
    <rPh sb="7" eb="9">
      <t>ゼンジツ</t>
    </rPh>
    <rPh sb="10" eb="12">
      <t>ケンシュウ</t>
    </rPh>
    <rPh sb="12" eb="15">
      <t>シュウリョウビ</t>
    </rPh>
    <rPh sb="15" eb="17">
      <t>ヨクジツ</t>
    </rPh>
    <rPh sb="18" eb="20">
      <t>リョウシュウ</t>
    </rPh>
    <rPh sb="20" eb="21">
      <t>ショ</t>
    </rPh>
    <rPh sb="23" eb="25">
      <t>ホジョ</t>
    </rPh>
    <rPh sb="25" eb="27">
      <t>タイショウ</t>
    </rPh>
    <phoneticPr fontId="20"/>
  </si>
  <si>
    <t>振込先口座届</t>
    <phoneticPr fontId="20"/>
  </si>
  <si>
    <t>支払先情報</t>
    <rPh sb="0" eb="2">
      <t>シハラ</t>
    </rPh>
    <rPh sb="2" eb="3">
      <t>サキ</t>
    </rPh>
    <rPh sb="3" eb="5">
      <t>ジョウホウ</t>
    </rPh>
    <phoneticPr fontId="24"/>
  </si>
  <si>
    <t>支払区分</t>
    <rPh sb="0" eb="2">
      <t>シハライ</t>
    </rPh>
    <rPh sb="2" eb="4">
      <t>クブン</t>
    </rPh>
    <phoneticPr fontId="24"/>
  </si>
  <si>
    <t xml:space="preserve">  1. 個人   2. 法人   3.非居住者</t>
    <rPh sb="5" eb="7">
      <t>コジン</t>
    </rPh>
    <rPh sb="13" eb="15">
      <t>ホウジン</t>
    </rPh>
    <rPh sb="20" eb="21">
      <t>ヒ</t>
    </rPh>
    <rPh sb="21" eb="24">
      <t>キョジュウシャ</t>
    </rPh>
    <phoneticPr fontId="24"/>
  </si>
  <si>
    <t>取引先名</t>
    <rPh sb="0" eb="2">
      <t>トリヒキ</t>
    </rPh>
    <rPh sb="2" eb="3">
      <t>サキ</t>
    </rPh>
    <rPh sb="3" eb="4">
      <t>メイ</t>
    </rPh>
    <phoneticPr fontId="24"/>
  </si>
  <si>
    <t>取引先名カナ</t>
    <rPh sb="0" eb="2">
      <t>トリヒキ</t>
    </rPh>
    <rPh sb="2" eb="3">
      <t>サキ</t>
    </rPh>
    <rPh sb="3" eb="4">
      <t>メイ</t>
    </rPh>
    <phoneticPr fontId="24"/>
  </si>
  <si>
    <t>郵便番号</t>
    <rPh sb="0" eb="4">
      <t>ユウビンバンゴウ</t>
    </rPh>
    <phoneticPr fontId="24"/>
  </si>
  <si>
    <t>〒</t>
    <phoneticPr fontId="24"/>
  </si>
  <si>
    <t>-</t>
    <phoneticPr fontId="24"/>
  </si>
  <si>
    <t>住　　　所</t>
    <rPh sb="0" eb="1">
      <t>ジュウ</t>
    </rPh>
    <rPh sb="4" eb="5">
      <t>ジョ</t>
    </rPh>
    <phoneticPr fontId="24"/>
  </si>
  <si>
    <t>電話番号</t>
    <rPh sb="0" eb="2">
      <t>デンワ</t>
    </rPh>
    <rPh sb="2" eb="4">
      <t>バンゴウ</t>
    </rPh>
    <phoneticPr fontId="24"/>
  </si>
  <si>
    <t>口座情報</t>
    <rPh sb="0" eb="1">
      <t>クチ</t>
    </rPh>
    <rPh sb="1" eb="2">
      <t>ザ</t>
    </rPh>
    <rPh sb="2" eb="3">
      <t>ジョウ</t>
    </rPh>
    <rPh sb="3" eb="4">
      <t>ホウ</t>
    </rPh>
    <phoneticPr fontId="24"/>
  </si>
  <si>
    <t>銀　行　名</t>
    <rPh sb="0" eb="1">
      <t>ギン</t>
    </rPh>
    <rPh sb="2" eb="3">
      <t>ギョウ</t>
    </rPh>
    <rPh sb="4" eb="5">
      <t>メイ</t>
    </rPh>
    <phoneticPr fontId="24"/>
  </si>
  <si>
    <t>支　店　名</t>
    <rPh sb="0" eb="1">
      <t>ササ</t>
    </rPh>
    <rPh sb="2" eb="3">
      <t>テン</t>
    </rPh>
    <rPh sb="4" eb="5">
      <t>メイ</t>
    </rPh>
    <phoneticPr fontId="24"/>
  </si>
  <si>
    <t>口座種別</t>
    <rPh sb="0" eb="2">
      <t>コウザ</t>
    </rPh>
    <rPh sb="2" eb="4">
      <t>シュベツ</t>
    </rPh>
    <phoneticPr fontId="24"/>
  </si>
  <si>
    <t xml:space="preserve">  1. 普通預金   2. 当座預金</t>
    <rPh sb="5" eb="7">
      <t>フツウ</t>
    </rPh>
    <rPh sb="7" eb="9">
      <t>ヨキン</t>
    </rPh>
    <rPh sb="15" eb="17">
      <t>トウザ</t>
    </rPh>
    <rPh sb="17" eb="19">
      <t>ヨキン</t>
    </rPh>
    <phoneticPr fontId="24"/>
  </si>
  <si>
    <t>口座番号</t>
    <rPh sb="0" eb="2">
      <t>コウザ</t>
    </rPh>
    <rPh sb="2" eb="4">
      <t>バンゴウ</t>
    </rPh>
    <phoneticPr fontId="24"/>
  </si>
  <si>
    <t xml:space="preserve"> 左づめで記入してください</t>
    <rPh sb="1" eb="2">
      <t>ヒダリ</t>
    </rPh>
    <rPh sb="5" eb="7">
      <t>キニュウ</t>
    </rPh>
    <phoneticPr fontId="24"/>
  </si>
  <si>
    <t>口座名義カナ（半角）</t>
    <rPh sb="0" eb="2">
      <t>コウザ</t>
    </rPh>
    <rPh sb="2" eb="4">
      <t>メイギ</t>
    </rPh>
    <rPh sb="7" eb="9">
      <t>ハンカク</t>
    </rPh>
    <phoneticPr fontId="24"/>
  </si>
  <si>
    <t xml:space="preserve">備考 </t>
    <rPh sb="0" eb="2">
      <t>ビコウ</t>
    </rPh>
    <phoneticPr fontId="24"/>
  </si>
  <si>
    <t>“The Seminar Implementation Support Program for PREX Global Network” 
Proposed Schedule_Online Sample 1</t>
    <phoneticPr fontId="20"/>
  </si>
  <si>
    <r>
      <t>Seminar title:</t>
    </r>
    <r>
      <rPr>
        <sz val="14"/>
        <color indexed="8"/>
        <rFont val="Meiryo UI"/>
        <family val="3"/>
        <charset val="128"/>
      </rPr>
      <t>　　</t>
    </r>
  </si>
  <si>
    <t>Production Management and 5S Practices in Business Management: Japanese Initiatives</t>
  </si>
  <si>
    <t>Eligible participants:</t>
    <phoneticPr fontId="20"/>
  </si>
  <si>
    <t>Corporate managers and executives, leaders of production management departments, government officials and organization officials involved in business support (chambers of commerce, etc.)</t>
  </si>
  <si>
    <t>Format</t>
  </si>
  <si>
    <t>Item</t>
  </si>
  <si>
    <t>Opening greeting</t>
  </si>
  <si>
    <t>Implementing organization</t>
  </si>
  <si>
    <t>Yes</t>
  </si>
  <si>
    <t>Feb. 22</t>
    <phoneticPr fontId="20"/>
  </si>
  <si>
    <t>10:00 to 12:00</t>
  </si>
  <si>
    <t>Business Management and Production Management</t>
  </si>
  <si>
    <t>PREX</t>
  </si>
  <si>
    <t>Feb. 23</t>
    <phoneticPr fontId="20"/>
  </si>
  <si>
    <t>Introduction to 5S and practical examples</t>
  </si>
  <si>
    <t>Closing greeting</t>
  </si>
  <si>
    <t>Online format (participants’ homes, offices, etc.)</t>
  </si>
  <si>
    <t>English</t>
  </si>
  <si>
    <t>None</t>
  </si>
  <si>
    <t>“The Seminar Implementation Support Program for PREX Global Network” 
Proposed Schedule_Online Sample 2</t>
    <phoneticPr fontId="20"/>
  </si>
  <si>
    <t>Environment surrounding SMEs and policies for promoting them</t>
  </si>
  <si>
    <r>
      <t>Eligible participants:</t>
    </r>
    <r>
      <rPr>
        <sz val="11"/>
        <color indexed="8"/>
        <rFont val="Meiryo UI"/>
        <family val="3"/>
        <charset val="128"/>
      </rPr>
      <t>　　　　　　　　　　　　　　　　　　　　　　　　　　　　</t>
    </r>
  </si>
  <si>
    <t>13:30 to 15:30</t>
  </si>
  <si>
    <t>Visit to SMEs in the host country (overview video + online interviews with managers)</t>
    <phoneticPr fontId="20"/>
  </si>
  <si>
    <t>15:30 to 16:30</t>
  </si>
  <si>
    <t>Sharing of learning and experiences among participants</t>
  </si>
  <si>
    <t>Implementing organization/PREX</t>
  </si>
  <si>
    <t>Yes (partial)</t>
  </si>
  <si>
    <t>French</t>
  </si>
  <si>
    <t>Hours</t>
  </si>
  <si>
    <t>XXXX Company Ltd.</t>
  </si>
  <si>
    <t>XXXX</t>
  </si>
  <si>
    <t>***-****-****</t>
  </si>
  <si>
    <t>https://******</t>
  </si>
  <si>
    <t>David Johnson</t>
  </si>
  <si>
    <t>“The Seminar Implementation Support Program for PREX Global Network” 
Proposed Schedule_Online Sample 3</t>
  </si>
  <si>
    <t>The Environment Surrounding Small and Medium Enterprises (SMEs) and Policies for Promoting Them: Case Studies and Future Prospects</t>
  </si>
  <si>
    <t>9:30 to 10:00</t>
  </si>
  <si>
    <t>Overview, self-introductions by participants</t>
  </si>
  <si>
    <t>10:00 to 11:00</t>
  </si>
  <si>
    <t>Presentations by PREX Global Network members (what they learned during their training course in Japan and their activities after returning to their home countries)</t>
    <phoneticPr fontId="20"/>
  </si>
  <si>
    <t>11:00 to 12:00</t>
  </si>
  <si>
    <t>Sharing of participants' activities</t>
  </si>
  <si>
    <t>13:30 to 14:30</t>
  </si>
  <si>
    <t>Current Situation Faced by SMEs</t>
  </si>
  <si>
    <t>14:30 to 15:30</t>
  </si>
  <si>
    <t>Case studies of SMEs in implementing country (video + online interviews with managers)</t>
    <phoneticPr fontId="20"/>
  </si>
  <si>
    <t>Sharing learning through case studies</t>
  </si>
  <si>
    <t>9:30 to 12:00</t>
  </si>
  <si>
    <t>Prospects for future activities of participants and possibilities for collaboration</t>
  </si>
  <si>
    <t>13:30 to 15:00</t>
  </si>
  <si>
    <t>Direction of SME Promotion Policies</t>
  </si>
  <si>
    <t>15:00 to 16:30</t>
  </si>
  <si>
    <t>Organizing what was learned through this seminar</t>
  </si>
  <si>
    <t>Implementing country</t>
  </si>
  <si>
    <t>XXXX Training Center</t>
  </si>
  <si>
    <t>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</si>
</sst>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quot;¥&quot;\-#,##0"/>
    <numFmt numFmtId="6" formatCode="&quot;¥&quot;#,##0;[Red]&quot;¥&quot;\-#,##0"/>
    <numFmt numFmtId="176" formatCode="0.00_ "/>
    <numFmt numFmtId="177" formatCode="#,##0.00_ "/>
    <numFmt numFmtId="178" formatCode="0_ "/>
    <numFmt numFmtId="179" formatCode="#,##0_);[Red]\(#,##0\)"/>
    <numFmt numFmtId="180" formatCode="#,##0.0_);[Red]\(#,##0.0\)"/>
    <numFmt numFmtId="181" formatCode="#,##0.0_ "/>
    <numFmt numFmtId="182" formatCode="0_);[Red]\(0\)"/>
    <numFmt numFmtId="183" formatCode="yyyy&quot;年&quot;m&quot;月&quot;d&quot;日&quot;;@"/>
    <numFmt numFmtId="184" formatCode="#,##0_ ;[Red]\-#,##0\ "/>
    <numFmt numFmtId="185" formatCode="[$-409]d\-mmm\-yy;@"/>
    <numFmt numFmtId="186" formatCode="#,##0_ "/>
    <numFmt numFmtId="187" formatCode="[$-409]mmmm\ d\,\ yyyy;@"/>
    <numFmt numFmtId="188" formatCode="m&quot;月&quot;d&quot;日&quot;;@"/>
    <numFmt numFmtId="189" formatCode="&quot;(&quot;aaa&quot;)&quot;"/>
    <numFmt numFmtId="190" formatCode="0.0&quot; hrs&quot;"/>
    <numFmt numFmtId="191" formatCode="yyyy&quot;年&quot;m&quot;月&quot;d&quot;日 ～&quot;"/>
    <numFmt numFmtId="192" formatCode="&quot;( &quot;General&quot; 日間)&quot;"/>
    <numFmt numFmtId="193" formatCode="General&quot; 名&quot;"/>
    <numFmt numFmtId="194" formatCode="General&quot; hrs&quot;"/>
    <numFmt numFmtId="195" formatCode="General&quot;名&quot;"/>
    <numFmt numFmtId="196" formatCode="&quot;(&quot;General&quot;日間)&quot;"/>
    <numFmt numFmtId="197" formatCode="0.0_ &quot; hrs&quot;"/>
    <numFmt numFmtId="198" formatCode="&quot;合計参加人数：&quot;General&quot;　人&quot;"/>
    <numFmt numFmtId="199" formatCode="[&lt;=999]000;[&lt;=9999]000\-00;000\-0000"/>
    <numFmt numFmtId="200" formatCode="#,###"/>
    <numFmt numFmtId="201" formatCode="0.00_);[Red]\(0.00\)"/>
  </numFmts>
  <fonts count="19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4"/>
      <color theme="1"/>
      <name val="ＭＳ Ｐ明朝"/>
      <family val="1"/>
      <charset val="128"/>
    </font>
    <font>
      <sz val="11"/>
      <name val="ＭＳ Ｐゴシック"/>
      <family val="3"/>
      <charset val="128"/>
    </font>
    <font>
      <b/>
      <sz val="18"/>
      <name val="ＭＳ Ｐ明朝"/>
      <family val="1"/>
      <charset val="128"/>
    </font>
    <font>
      <sz val="6"/>
      <name val="ＭＳ Ｐゴシック"/>
      <family val="3"/>
      <charset val="128"/>
    </font>
    <font>
      <sz val="18"/>
      <name val="ＭＳ Ｐ明朝"/>
      <family val="1"/>
      <charset val="128"/>
    </font>
    <font>
      <sz val="18"/>
      <name val="ＭＳ Ｐゴシック"/>
      <family val="3"/>
      <charset val="128"/>
    </font>
    <font>
      <sz val="18"/>
      <color indexed="8"/>
      <name val="ＭＳ Ｐゴシック"/>
      <family val="3"/>
      <charset val="128"/>
    </font>
    <font>
      <sz val="6"/>
      <name val="ＭＳ Ｐ明朝"/>
      <family val="1"/>
      <charset val="128"/>
    </font>
    <font>
      <sz val="14"/>
      <color theme="1"/>
      <name val="Century"/>
      <family val="1"/>
    </font>
    <font>
      <b/>
      <sz val="10.5"/>
      <color rgb="FF000000"/>
      <name val="ＭＳ Ｐ明朝"/>
      <family val="1"/>
      <charset val="128"/>
    </font>
    <font>
      <sz val="11"/>
      <name val="ＭＳ 明朝"/>
      <family val="1"/>
      <charset val="128"/>
    </font>
    <font>
      <sz val="12"/>
      <name val="ＭＳ 明朝"/>
      <family val="1"/>
      <charset val="128"/>
    </font>
    <font>
      <sz val="14"/>
      <name val="ＭＳ 明朝"/>
      <family val="1"/>
      <charset val="128"/>
    </font>
    <font>
      <b/>
      <u val="double"/>
      <sz val="18"/>
      <name val="ＭＳ 明朝"/>
      <family val="1"/>
      <charset val="128"/>
    </font>
    <font>
      <b/>
      <sz val="18"/>
      <name val="ＭＳ 明朝"/>
      <family val="1"/>
      <charset val="128"/>
    </font>
    <font>
      <sz val="14"/>
      <color indexed="12"/>
      <name val="ＭＳ 明朝"/>
      <family val="1"/>
      <charset val="128"/>
    </font>
    <font>
      <sz val="10"/>
      <name val="ＭＳ 明朝"/>
      <family val="1"/>
      <charset val="128"/>
    </font>
    <font>
      <sz val="16"/>
      <color indexed="12"/>
      <name val="ＭＳ 明朝"/>
      <family val="1"/>
      <charset val="128"/>
    </font>
    <font>
      <sz val="16"/>
      <name val="ＭＳ 明朝"/>
      <family val="1"/>
      <charset val="128"/>
    </font>
    <font>
      <sz val="13"/>
      <name val="ＭＳ 明朝"/>
      <family val="1"/>
      <charset val="128"/>
    </font>
    <font>
      <sz val="12"/>
      <color indexed="12"/>
      <name val="ＭＳ Ｐゴシック"/>
      <family val="3"/>
      <charset val="128"/>
    </font>
    <font>
      <sz val="9"/>
      <color indexed="10"/>
      <name val="ＭＳ Ｐゴシック"/>
      <family val="3"/>
      <charset val="128"/>
    </font>
    <font>
      <sz val="14"/>
      <color indexed="81"/>
      <name val="ＭＳ Ｐゴシック"/>
      <family val="3"/>
      <charset val="128"/>
    </font>
    <font>
      <sz val="9"/>
      <color indexed="81"/>
      <name val="ＭＳ Ｐゴシック"/>
      <family val="3"/>
      <charset val="128"/>
    </font>
    <font>
      <sz val="12"/>
      <name val="Osaka"/>
      <family val="3"/>
      <charset val="128"/>
    </font>
    <font>
      <sz val="12"/>
      <name val="ＭＳ Ｐ明朝"/>
      <family val="1"/>
      <charset val="128"/>
    </font>
    <font>
      <sz val="11"/>
      <name val="ＭＳ Ｐ明朝"/>
      <family val="1"/>
      <charset val="128"/>
    </font>
    <font>
      <sz val="11"/>
      <color indexed="12"/>
      <name val="ＭＳ Ｐゴシック"/>
      <family val="3"/>
      <charset val="128"/>
    </font>
    <font>
      <sz val="10"/>
      <color indexed="12"/>
      <name val="ＭＳ Ｐゴシック"/>
      <family val="3"/>
      <charset val="128"/>
    </font>
    <font>
      <sz val="9"/>
      <color indexed="12"/>
      <name val="ＭＳ Ｐ明朝"/>
      <family val="1"/>
      <charset val="128"/>
    </font>
    <font>
      <sz val="11"/>
      <color indexed="8"/>
      <name val="ＭＳ Ｐ明朝"/>
      <family val="1"/>
      <charset val="128"/>
    </font>
    <font>
      <sz val="11"/>
      <color indexed="10"/>
      <name val="ＭＳ Ｐ明朝"/>
      <family val="1"/>
      <charset val="128"/>
    </font>
    <font>
      <b/>
      <sz val="11"/>
      <color indexed="12"/>
      <name val="ＭＳ Ｐゴシック"/>
      <family val="3"/>
      <charset val="128"/>
    </font>
    <font>
      <b/>
      <u/>
      <sz val="9"/>
      <color indexed="12"/>
      <name val="ＭＳ Ｐゴシック"/>
      <family val="3"/>
      <charset val="128"/>
    </font>
    <font>
      <sz val="9"/>
      <color indexed="12"/>
      <name val="ＭＳ Ｐゴシック"/>
      <family val="3"/>
      <charset val="128"/>
    </font>
    <font>
      <sz val="11"/>
      <color rgb="FF000000"/>
      <name val="ＭＳ Ｐゴシック"/>
      <family val="3"/>
      <charset val="128"/>
      <scheme val="minor"/>
    </font>
    <font>
      <b/>
      <sz val="9"/>
      <color indexed="81"/>
      <name val="ＭＳ Ｐゴシック"/>
      <family val="3"/>
      <charset val="128"/>
    </font>
    <font>
      <sz val="6"/>
      <name val="ＭＳ Ｐゴシック"/>
      <family val="3"/>
      <charset val="128"/>
      <scheme val="minor"/>
    </font>
    <font>
      <sz val="10"/>
      <name val="ＭＳ Ｐゴシック"/>
      <family val="3"/>
      <charset val="128"/>
    </font>
    <font>
      <b/>
      <sz val="14"/>
      <name val="ＭＳ Ｐゴシック"/>
      <family val="3"/>
      <charset val="128"/>
    </font>
    <font>
      <sz val="9"/>
      <name val="ＭＳ Ｐゴシック"/>
      <family val="3"/>
      <charset val="128"/>
    </font>
    <font>
      <sz val="7"/>
      <name val="ＭＳ Ｐゴシック"/>
      <family val="3"/>
      <charset val="128"/>
    </font>
    <font>
      <b/>
      <sz val="16"/>
      <name val="ＭＳ Ｐゴシック"/>
      <family val="3"/>
      <charset val="128"/>
      <scheme val="minor"/>
    </font>
    <font>
      <sz val="11"/>
      <name val="Times New Roman"/>
      <family val="1"/>
    </font>
    <font>
      <sz val="16"/>
      <name val="Times New Roman"/>
      <family val="1"/>
    </font>
    <font>
      <sz val="22"/>
      <name val="Times New Roman"/>
      <family val="1"/>
    </font>
    <font>
      <sz val="12"/>
      <name val="Times New Roman"/>
      <family val="1"/>
    </font>
    <font>
      <b/>
      <sz val="16"/>
      <name val="ＭＳ Ｐゴシック"/>
      <family val="3"/>
      <charset val="128"/>
    </font>
    <font>
      <sz val="12"/>
      <name val="ＭＳ Ｐゴシック"/>
      <family val="3"/>
      <charset val="128"/>
      <scheme val="minor"/>
    </font>
    <font>
      <sz val="11"/>
      <name val="Cooper Black"/>
      <family val="1"/>
    </font>
    <font>
      <b/>
      <u/>
      <sz val="24"/>
      <name val="Times New Roman"/>
      <family val="1"/>
    </font>
    <font>
      <b/>
      <u/>
      <sz val="24"/>
      <name val="ＭＳ Ｐ明朝"/>
      <family val="1"/>
      <charset val="128"/>
    </font>
    <font>
      <b/>
      <sz val="24"/>
      <name val="Times New Roman"/>
      <family val="1"/>
    </font>
    <font>
      <b/>
      <sz val="12"/>
      <name val="Times New Roman"/>
      <family val="1"/>
    </font>
    <font>
      <b/>
      <sz val="14"/>
      <color theme="1"/>
      <name val="ＭＳ Ｐ明朝"/>
      <family val="1"/>
      <charset val="128"/>
    </font>
    <font>
      <sz val="12"/>
      <name val="ＭＳ Ｐゴシック"/>
      <family val="3"/>
      <charset val="128"/>
    </font>
    <font>
      <u/>
      <sz val="12"/>
      <name val="ＭＳ Ｐゴシック"/>
      <family val="3"/>
      <charset val="128"/>
    </font>
    <font>
      <b/>
      <u/>
      <sz val="20"/>
      <name val="ＭＳ Ｐゴシック"/>
      <family val="3"/>
      <charset val="128"/>
    </font>
    <font>
      <sz val="12"/>
      <color indexed="8"/>
      <name val="ＭＳ Ｐゴシック"/>
      <family val="3"/>
      <charset val="128"/>
    </font>
    <font>
      <u/>
      <sz val="12"/>
      <color indexed="8"/>
      <name val="ＭＳ Ｐゴシック"/>
      <family val="3"/>
      <charset val="128"/>
    </font>
    <font>
      <sz val="12"/>
      <color indexed="8"/>
      <name val="ＭＳ 明朝"/>
      <family val="1"/>
      <charset val="128"/>
    </font>
    <font>
      <sz val="14"/>
      <color theme="1"/>
      <name val="ＭＳ Ｐゴシック"/>
      <family val="2"/>
      <charset val="128"/>
      <scheme val="minor"/>
    </font>
    <font>
      <sz val="14"/>
      <color rgb="FF000000"/>
      <name val="ＭＳ Ｐ明朝"/>
      <family val="1"/>
      <charset val="128"/>
    </font>
    <font>
      <sz val="14"/>
      <color theme="1"/>
      <name val="ＭＳ Ｐゴシック"/>
      <family val="3"/>
      <charset val="128"/>
      <scheme val="minor"/>
    </font>
    <font>
      <sz val="18"/>
      <color theme="1"/>
      <name val="ＭＳ Ｐ明朝"/>
      <family val="1"/>
      <charset val="128"/>
    </font>
    <font>
      <b/>
      <sz val="18"/>
      <color rgb="FF000000"/>
      <name val="ＭＳ Ｐ明朝"/>
      <family val="1"/>
      <charset val="128"/>
    </font>
    <font>
      <sz val="18"/>
      <color indexed="10"/>
      <name val="ＭＳ Ｐ明朝"/>
      <family val="1"/>
      <charset val="128"/>
    </font>
    <font>
      <sz val="18"/>
      <name val="ＭＳ 明朝"/>
      <family val="1"/>
      <charset val="128"/>
    </font>
    <font>
      <sz val="12"/>
      <color theme="1"/>
      <name val="ＭＳ Ｐ明朝"/>
      <family val="1"/>
      <charset val="128"/>
    </font>
    <font>
      <sz val="10"/>
      <color theme="1"/>
      <name val="ＭＳ Ｐ明朝"/>
      <family val="1"/>
      <charset val="128"/>
    </font>
    <font>
      <sz val="11"/>
      <color theme="1"/>
      <name val="ＭＳ Ｐ明朝"/>
      <family val="1"/>
      <charset val="128"/>
    </font>
    <font>
      <b/>
      <sz val="18"/>
      <name val="ＭＳ Ｐゴシック"/>
      <family val="3"/>
      <charset val="128"/>
    </font>
    <font>
      <b/>
      <sz val="18"/>
      <color theme="1"/>
      <name val="ＭＳ Ｐ明朝"/>
      <family val="1"/>
      <charset val="128"/>
    </font>
    <font>
      <sz val="18"/>
      <name val="Times New Roman"/>
      <family val="1"/>
    </font>
    <font>
      <sz val="18"/>
      <color theme="1"/>
      <name val="Times New Roman"/>
      <family val="1"/>
    </font>
    <font>
      <sz val="18"/>
      <color indexed="12"/>
      <name val="Times New Roman"/>
      <family val="1"/>
    </font>
    <font>
      <b/>
      <sz val="18"/>
      <color theme="1"/>
      <name val="ＭＳ Ｐゴシック"/>
      <family val="3"/>
      <charset val="128"/>
    </font>
    <font>
      <sz val="18"/>
      <color indexed="10"/>
      <name val="Times New Roman"/>
      <family val="1"/>
    </font>
    <font>
      <sz val="18"/>
      <color indexed="12"/>
      <name val="ＭＳ Ｐ明朝"/>
      <family val="1"/>
      <charset val="128"/>
    </font>
    <font>
      <sz val="18"/>
      <name val="Vivaldi"/>
      <family val="4"/>
    </font>
    <font>
      <b/>
      <sz val="18"/>
      <color indexed="12"/>
      <name val="Times New Roman"/>
      <family val="1"/>
    </font>
    <font>
      <b/>
      <sz val="18"/>
      <color indexed="10"/>
      <name val="Vladimir Script"/>
      <family val="4"/>
    </font>
    <font>
      <b/>
      <sz val="18"/>
      <color indexed="12"/>
      <name val="ＭＳ Ｐ明朝"/>
      <family val="1"/>
      <charset val="128"/>
    </font>
    <font>
      <sz val="16"/>
      <name val="ＭＳ Ｐ明朝"/>
      <family val="1"/>
      <charset val="128"/>
    </font>
    <font>
      <b/>
      <sz val="16"/>
      <name val="ＭＳ Ｐ明朝"/>
      <family val="1"/>
      <charset val="128"/>
    </font>
    <font>
      <sz val="16"/>
      <name val="ＭＳ Ｐゴシック"/>
      <family val="3"/>
      <charset val="128"/>
    </font>
    <font>
      <b/>
      <sz val="20"/>
      <name val="ＭＳ Ｐ明朝"/>
      <family val="1"/>
      <charset val="128"/>
    </font>
    <font>
      <sz val="28"/>
      <color theme="1"/>
      <name val="ＭＳ Ｐ明朝"/>
      <family val="1"/>
      <charset val="128"/>
    </font>
    <font>
      <u/>
      <sz val="28"/>
      <color theme="1"/>
      <name val="ＭＳ Ｐ明朝"/>
      <family val="1"/>
      <charset val="128"/>
    </font>
    <font>
      <sz val="36"/>
      <color theme="1"/>
      <name val="ＭＳ Ｐゴシック"/>
      <family val="2"/>
      <charset val="128"/>
      <scheme val="minor"/>
    </font>
    <font>
      <sz val="36"/>
      <color theme="1"/>
      <name val="ＭＳ Ｐ明朝"/>
      <family val="1"/>
      <charset val="128"/>
    </font>
    <font>
      <b/>
      <sz val="36"/>
      <color theme="1"/>
      <name val="ＭＳ Ｐ明朝"/>
      <family val="1"/>
      <charset val="128"/>
    </font>
    <font>
      <u/>
      <sz val="36"/>
      <color theme="1"/>
      <name val="ＭＳ Ｐ明朝"/>
      <family val="1"/>
      <charset val="128"/>
    </font>
    <font>
      <sz val="36"/>
      <color rgb="FFFF0000"/>
      <name val="ＭＳ Ｐ明朝"/>
      <family val="1"/>
      <charset val="128"/>
    </font>
    <font>
      <sz val="22"/>
      <color theme="1"/>
      <name val="ＭＳ Ｐ明朝"/>
      <family val="1"/>
      <charset val="128"/>
    </font>
    <font>
      <sz val="26"/>
      <color theme="1"/>
      <name val="ＭＳ Ｐ明朝"/>
      <family val="1"/>
      <charset val="128"/>
    </font>
    <font>
      <b/>
      <sz val="16"/>
      <name val="ＭＳ 明朝"/>
      <family val="1"/>
      <charset val="128"/>
    </font>
    <font>
      <b/>
      <sz val="14"/>
      <name val="ＭＳ Ｐ明朝"/>
      <family val="1"/>
      <charset val="128"/>
    </font>
    <font>
      <sz val="18"/>
      <color rgb="FF000000"/>
      <name val="ＭＳ Ｐ明朝"/>
      <family val="1"/>
      <charset val="128"/>
    </font>
    <font>
      <b/>
      <sz val="12"/>
      <color rgb="FF000000"/>
      <name val="ＭＳ Ｐ明朝"/>
      <family val="1"/>
      <charset val="128"/>
    </font>
    <font>
      <sz val="11"/>
      <color rgb="FF000000"/>
      <name val="ＭＳ Ｐ明朝"/>
      <family val="1"/>
      <charset val="128"/>
    </font>
    <font>
      <b/>
      <sz val="10.5"/>
      <color rgb="FFFF0000"/>
      <name val="ＭＳ Ｐ明朝"/>
      <family val="1"/>
      <charset val="128"/>
    </font>
    <font>
      <sz val="10.5"/>
      <color rgb="FF000000"/>
      <name val="ＭＳ Ｐ明朝"/>
      <family val="1"/>
      <charset val="128"/>
    </font>
    <font>
      <b/>
      <u/>
      <sz val="10.5"/>
      <color rgb="FF000000"/>
      <name val="ＭＳ Ｐ明朝"/>
      <family val="1"/>
      <charset val="128"/>
    </font>
    <font>
      <b/>
      <sz val="16"/>
      <color rgb="FF000000"/>
      <name val="ＭＳ Ｐ明朝"/>
      <family val="1"/>
      <charset val="128"/>
    </font>
    <font>
      <sz val="12"/>
      <color rgb="FF000000"/>
      <name val="ＭＳ Ｐ明朝"/>
      <family val="1"/>
      <charset val="128"/>
    </font>
    <font>
      <b/>
      <u/>
      <sz val="12"/>
      <color rgb="FF000000"/>
      <name val="ＭＳ Ｐ明朝"/>
      <family val="1"/>
      <charset val="128"/>
    </font>
    <font>
      <b/>
      <sz val="11"/>
      <name val="ＭＳ Ｐ明朝"/>
      <family val="1"/>
      <charset val="128"/>
    </font>
    <font>
      <u/>
      <sz val="11"/>
      <name val="ＭＳ Ｐ明朝"/>
      <family val="1"/>
      <charset val="128"/>
    </font>
    <font>
      <b/>
      <u/>
      <sz val="18"/>
      <color theme="1"/>
      <name val="ＭＳ Ｐ明朝"/>
      <family val="1"/>
      <charset val="128"/>
    </font>
    <font>
      <sz val="14"/>
      <name val="ＭＳ Ｐ明朝"/>
      <family val="1"/>
      <charset val="128"/>
    </font>
    <font>
      <sz val="18"/>
      <color rgb="FF0000FF"/>
      <name val="Times New Roman"/>
      <family val="1"/>
    </font>
    <font>
      <b/>
      <sz val="18"/>
      <color rgb="FF0000FF"/>
      <name val="Times New Roman"/>
      <family val="1"/>
    </font>
    <font>
      <sz val="22"/>
      <color indexed="81"/>
      <name val="ＭＳ Ｐゴシック"/>
      <family val="3"/>
      <charset val="128"/>
    </font>
    <font>
      <sz val="16"/>
      <color indexed="81"/>
      <name val="ＭＳ Ｐゴシック"/>
      <family val="3"/>
      <charset val="128"/>
    </font>
    <font>
      <sz val="9"/>
      <color theme="1"/>
      <name val="ＭＳ Ｐ明朝"/>
      <family val="1"/>
      <charset val="128"/>
    </font>
    <font>
      <b/>
      <sz val="11"/>
      <color theme="1"/>
      <name val="ＭＳ Ｐ明朝"/>
      <family val="1"/>
      <charset val="128"/>
    </font>
    <font>
      <b/>
      <u/>
      <sz val="16"/>
      <color theme="1"/>
      <name val="ＭＳ Ｐ明朝"/>
      <family val="1"/>
      <charset val="128"/>
    </font>
    <font>
      <b/>
      <sz val="11"/>
      <color indexed="8"/>
      <name val="ＭＳ Ｐ明朝"/>
      <family val="1"/>
      <charset val="128"/>
    </font>
    <font>
      <sz val="10"/>
      <color indexed="8"/>
      <name val="ＭＳ Ｐ明朝"/>
      <family val="1"/>
      <charset val="128"/>
    </font>
    <font>
      <b/>
      <sz val="12"/>
      <color indexed="8"/>
      <name val="ＭＳ Ｐ明朝"/>
      <family val="1"/>
      <charset val="128"/>
    </font>
    <font>
      <sz val="12"/>
      <color indexed="8"/>
      <name val="ＭＳ Ｐ明朝"/>
      <family val="1"/>
      <charset val="128"/>
    </font>
    <font>
      <sz val="8"/>
      <name val="ＭＳ Ｐ明朝"/>
      <family val="1"/>
      <charset val="128"/>
    </font>
    <font>
      <b/>
      <sz val="16"/>
      <color theme="1"/>
      <name val="ＭＳ Ｐ明朝"/>
      <family val="1"/>
      <charset val="128"/>
    </font>
    <font>
      <b/>
      <sz val="11"/>
      <name val="Times New Roman"/>
      <family val="1"/>
    </font>
    <font>
      <b/>
      <sz val="12"/>
      <name val="ＭＳ Ｐ明朝"/>
      <family val="1"/>
      <charset val="128"/>
    </font>
    <font>
      <sz val="14"/>
      <color theme="1"/>
      <name val="Meiryo UI"/>
      <family val="3"/>
      <charset val="128"/>
    </font>
    <font>
      <sz val="12"/>
      <color indexed="8"/>
      <name val="Meiryo UI"/>
      <family val="3"/>
      <charset val="128"/>
    </font>
    <font>
      <sz val="11"/>
      <color theme="1"/>
      <name val="Meiryo UI"/>
      <family val="3"/>
      <charset val="128"/>
    </font>
    <font>
      <sz val="14"/>
      <color indexed="8"/>
      <name val="Meiryo UI"/>
      <family val="3"/>
      <charset val="128"/>
    </font>
    <font>
      <sz val="9"/>
      <color theme="1"/>
      <name val="Meiryo UI"/>
      <family val="3"/>
      <charset val="128"/>
    </font>
    <font>
      <b/>
      <sz val="18"/>
      <color theme="1"/>
      <name val="Arial"/>
      <family val="2"/>
    </font>
    <font>
      <sz val="14"/>
      <color theme="1"/>
      <name val="Arial"/>
      <family val="2"/>
    </font>
    <font>
      <b/>
      <sz val="14"/>
      <color indexed="8"/>
      <name val="Arial"/>
      <family val="2"/>
    </font>
    <font>
      <b/>
      <sz val="18"/>
      <color indexed="8"/>
      <name val="Arial"/>
      <family val="2"/>
    </font>
    <font>
      <sz val="14"/>
      <color rgb="FF000000"/>
      <name val="Arial"/>
      <family val="2"/>
    </font>
    <font>
      <sz val="18"/>
      <color theme="1"/>
      <name val="Arial"/>
      <family val="2"/>
    </font>
    <font>
      <b/>
      <sz val="14"/>
      <color theme="1"/>
      <name val="Arial"/>
      <family val="2"/>
    </font>
    <font>
      <sz val="12"/>
      <color theme="1"/>
      <name val="Arial"/>
      <family val="2"/>
    </font>
    <font>
      <sz val="9"/>
      <color theme="1"/>
      <name val="Arial"/>
      <family val="2"/>
    </font>
    <font>
      <sz val="12"/>
      <color indexed="8"/>
      <name val="Arial"/>
      <family val="2"/>
    </font>
    <font>
      <sz val="11"/>
      <color theme="1"/>
      <name val="Arial"/>
      <family val="2"/>
    </font>
    <font>
      <sz val="14"/>
      <color rgb="FFFF0000"/>
      <name val="Arial"/>
      <family val="2"/>
    </font>
    <font>
      <sz val="11"/>
      <color rgb="FF000000"/>
      <name val="Arial"/>
      <family val="2"/>
    </font>
    <font>
      <sz val="14"/>
      <color theme="1"/>
      <name val="ＭＳ Ｐゴシック"/>
      <family val="3"/>
      <charset val="128"/>
    </font>
    <font>
      <sz val="18"/>
      <name val="Arial"/>
      <family val="2"/>
    </font>
    <font>
      <sz val="12"/>
      <name val="Arial"/>
      <family val="2"/>
    </font>
    <font>
      <b/>
      <sz val="18"/>
      <name val="Arial"/>
      <family val="2"/>
    </font>
    <font>
      <sz val="14"/>
      <color indexed="8"/>
      <name val="Arial"/>
      <family val="2"/>
    </font>
    <font>
      <b/>
      <u/>
      <sz val="14"/>
      <color indexed="8"/>
      <name val="Arial"/>
      <family val="2"/>
    </font>
    <font>
      <sz val="10"/>
      <color indexed="8"/>
      <name val="Arial"/>
      <family val="2"/>
    </font>
    <font>
      <sz val="9"/>
      <color indexed="8"/>
      <name val="Arial"/>
      <family val="2"/>
    </font>
    <font>
      <sz val="11"/>
      <color indexed="8"/>
      <name val="Arial"/>
      <family val="2"/>
    </font>
    <font>
      <sz val="11"/>
      <color rgb="FF000000"/>
      <name val="Meiryo UI"/>
      <family val="3"/>
      <charset val="128"/>
    </font>
    <font>
      <sz val="11"/>
      <name val="Arial"/>
      <family val="2"/>
    </font>
    <font>
      <sz val="11"/>
      <name val="Arial"/>
      <family val="3"/>
      <charset val="128"/>
    </font>
    <font>
      <sz val="11"/>
      <name val="Meiryo UI"/>
      <family val="3"/>
      <charset val="128"/>
    </font>
    <font>
      <sz val="12"/>
      <color rgb="FF000000"/>
      <name val="Arial"/>
      <family val="2"/>
    </font>
    <font>
      <sz val="11"/>
      <name val="Segoe UI Symbol"/>
      <family val="3"/>
    </font>
    <font>
      <sz val="11"/>
      <name val="Arial"/>
      <family val="3"/>
    </font>
    <font>
      <sz val="11"/>
      <color theme="1"/>
      <name val="Segoe UI Symbol"/>
      <family val="2"/>
    </font>
    <font>
      <sz val="14"/>
      <color theme="1"/>
      <name val="Arial"/>
      <family val="3"/>
      <charset val="128"/>
    </font>
    <font>
      <sz val="10"/>
      <name val="Arial"/>
      <family val="2"/>
    </font>
    <font>
      <sz val="11"/>
      <color indexed="8"/>
      <name val="Meiryo UI"/>
      <family val="3"/>
      <charset val="128"/>
    </font>
    <font>
      <b/>
      <u/>
      <sz val="14"/>
      <name val="Arial"/>
      <family val="2"/>
    </font>
    <font>
      <sz val="14"/>
      <name val="Arial"/>
      <family val="2"/>
    </font>
    <font>
      <sz val="9"/>
      <name val="Arial"/>
      <family val="2"/>
    </font>
    <font>
      <sz val="9"/>
      <name val="Meiryo UI"/>
      <family val="3"/>
      <charset val="128"/>
    </font>
    <font>
      <sz val="11"/>
      <color theme="1"/>
      <name val="Segoe UI Symbol"/>
      <family val="3"/>
    </font>
    <font>
      <sz val="11"/>
      <color theme="1"/>
      <name val="Arial"/>
      <family val="3"/>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1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12"/>
      </left>
      <right style="medium">
        <color indexed="12"/>
      </right>
      <top style="medium">
        <color indexed="12"/>
      </top>
      <bottom style="thin">
        <color indexed="12"/>
      </bottom>
      <diagonal/>
    </border>
    <border>
      <left style="thin">
        <color indexed="64"/>
      </left>
      <right style="thin">
        <color indexed="64"/>
      </right>
      <top/>
      <bottom/>
      <diagonal/>
    </border>
    <border>
      <left/>
      <right/>
      <top style="hair">
        <color indexed="64"/>
      </top>
      <bottom style="thin">
        <color indexed="64"/>
      </bottom>
      <diagonal/>
    </border>
    <border>
      <left style="medium">
        <color indexed="12"/>
      </left>
      <right style="medium">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12"/>
      </left>
      <right style="medium">
        <color indexed="12"/>
      </right>
      <top style="thin">
        <color indexed="12"/>
      </top>
      <bottom/>
      <diagonal/>
    </border>
    <border>
      <left style="medium">
        <color indexed="12"/>
      </left>
      <right style="medium">
        <color indexed="12"/>
      </right>
      <top style="thin">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thin">
        <color indexed="64"/>
      </left>
      <right style="thin">
        <color indexed="64"/>
      </right>
      <top style="thin">
        <color indexed="64"/>
      </top>
      <bottom/>
      <diagonal/>
    </border>
    <border>
      <left style="medium">
        <color indexed="12"/>
      </left>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top style="thin">
        <color indexed="12"/>
      </top>
      <bottom style="medium">
        <color indexed="1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top style="dotted">
        <color indexed="64"/>
      </top>
      <bottom style="hair">
        <color indexed="64"/>
      </bottom>
      <diagonal/>
    </border>
    <border>
      <left style="medium">
        <color indexed="64"/>
      </left>
      <right style="medium">
        <color indexed="64"/>
      </right>
      <top style="dotted">
        <color indexed="64"/>
      </top>
      <bottom style="hair">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medium">
        <color indexed="64"/>
      </bottom>
      <diagonal/>
    </border>
    <border>
      <left style="medium">
        <color indexed="12"/>
      </left>
      <right/>
      <top style="thin">
        <color indexed="12"/>
      </top>
      <bottom/>
      <diagonal/>
    </border>
    <border>
      <left/>
      <right/>
      <top style="thin">
        <color indexed="64"/>
      </top>
      <bottom style="dashed">
        <color indexed="64"/>
      </bottom>
      <diagonal/>
    </border>
    <border>
      <left/>
      <right/>
      <top style="dashed">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dotted">
        <color indexed="64"/>
      </bottom>
      <diagonal/>
    </border>
    <border>
      <left/>
      <right style="thin">
        <color indexed="64"/>
      </right>
      <top style="hair">
        <color indexed="64"/>
      </top>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indexed="64"/>
      </left>
      <right style="thin">
        <color indexed="64"/>
      </right>
      <top style="hair">
        <color indexed="64"/>
      </top>
      <bottom style="hair">
        <color indexed="64"/>
      </bottom>
      <diagonal/>
    </border>
  </borders>
  <cellStyleXfs count="6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31" fillId="0" borderId="0"/>
    <xf numFmtId="0" fontId="45" fillId="0" borderId="0"/>
    <xf numFmtId="38" fontId="31" fillId="0" borderId="0" applyFont="0" applyFill="0" applyBorder="0" applyAlignment="0" applyProtection="0"/>
    <xf numFmtId="0" fontId="56" fillId="0" borderId="0">
      <alignment vertical="center"/>
    </xf>
    <xf numFmtId="6" fontId="22" fillId="0" borderId="0" applyFont="0" applyFill="0" applyBorder="0" applyAlignment="0" applyProtection="0">
      <alignment vertical="center"/>
    </xf>
    <xf numFmtId="0" fontId="1" fillId="0" borderId="0">
      <alignment vertical="center"/>
    </xf>
    <xf numFmtId="0" fontId="1"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38" fontId="31" fillId="0" borderId="0" applyFont="0" applyFill="0" applyBorder="0" applyAlignment="0" applyProtection="0"/>
    <xf numFmtId="38" fontId="1" fillId="0" borderId="0" applyFont="0" applyFill="0" applyBorder="0" applyAlignment="0" applyProtection="0">
      <alignment vertical="center"/>
    </xf>
    <xf numFmtId="0" fontId="22" fillId="0" borderId="0">
      <alignment vertical="center"/>
    </xf>
    <xf numFmtId="0" fontId="22" fillId="0" borderId="0"/>
    <xf numFmtId="0" fontId="22" fillId="0" borderId="0">
      <alignment vertical="center"/>
    </xf>
    <xf numFmtId="38" fontId="1" fillId="0" borderId="0" applyFont="0" applyFill="0" applyBorder="0" applyAlignment="0" applyProtection="0">
      <alignment vertical="center"/>
    </xf>
  </cellStyleXfs>
  <cellXfs count="1986">
    <xf numFmtId="0" fontId="0" fillId="0" borderId="0" xfId="0">
      <alignment vertical="center"/>
    </xf>
    <xf numFmtId="0" fontId="21" fillId="0" borderId="0" xfId="0" applyFont="1" applyAlignment="1">
      <alignment vertical="top" wrapText="1"/>
    </xf>
    <xf numFmtId="0" fontId="33" fillId="0" borderId="0" xfId="46" applyFont="1" applyAlignment="1">
      <alignment vertical="center"/>
    </xf>
    <xf numFmtId="0" fontId="36" fillId="0" borderId="43" xfId="46" applyFont="1" applyBorder="1" applyAlignment="1">
      <alignment horizontal="center" vertical="center"/>
    </xf>
    <xf numFmtId="0" fontId="33" fillId="0" borderId="0" xfId="46" applyFont="1"/>
    <xf numFmtId="0" fontId="36" fillId="0" borderId="10" xfId="46" applyFont="1" applyBorder="1" applyAlignment="1">
      <alignment horizontal="center"/>
    </xf>
    <xf numFmtId="0" fontId="33" fillId="0" borderId="0" xfId="46" applyFont="1" applyAlignment="1">
      <alignment horizontal="center" vertical="center"/>
    </xf>
    <xf numFmtId="0" fontId="33" fillId="0" borderId="0" xfId="46" applyFont="1" applyAlignment="1">
      <alignment horizontal="right" vertical="center"/>
    </xf>
    <xf numFmtId="31" fontId="33" fillId="0" borderId="29" xfId="46" applyNumberFormat="1" applyFont="1" applyBorder="1" applyAlignment="1">
      <alignment horizontal="center" vertical="center"/>
    </xf>
    <xf numFmtId="0" fontId="33" fillId="35" borderId="29" xfId="46" applyFont="1" applyFill="1" applyBorder="1" applyAlignment="1" applyProtection="1">
      <alignment horizontal="center" vertical="center"/>
      <protection locked="0"/>
    </xf>
    <xf numFmtId="0" fontId="36" fillId="0" borderId="10" xfId="46" applyFont="1" applyBorder="1" applyAlignment="1">
      <alignment horizontal="center" vertical="center"/>
    </xf>
    <xf numFmtId="0" fontId="37" fillId="0" borderId="26" xfId="46" applyFont="1" applyBorder="1" applyAlignment="1">
      <alignment horizontal="left" vertical="center" wrapText="1"/>
    </xf>
    <xf numFmtId="0" fontId="38" fillId="0" borderId="47" xfId="46" applyFont="1" applyBorder="1" applyAlignment="1">
      <alignment horizontal="center" vertical="center"/>
    </xf>
    <xf numFmtId="0" fontId="39" fillId="0" borderId="0" xfId="46" applyFont="1" applyAlignment="1">
      <alignment horizontal="center" vertical="center"/>
    </xf>
    <xf numFmtId="0" fontId="39" fillId="0" borderId="48" xfId="46" applyFont="1" applyBorder="1" applyAlignment="1">
      <alignment horizontal="left" vertical="center"/>
    </xf>
    <xf numFmtId="0" fontId="39" fillId="0" borderId="29" xfId="46" applyFont="1" applyBorder="1" applyAlignment="1">
      <alignment horizontal="left" vertical="center"/>
    </xf>
    <xf numFmtId="0" fontId="33" fillId="34" borderId="29" xfId="46" applyFont="1" applyFill="1" applyBorder="1" applyAlignment="1">
      <alignment vertical="center"/>
    </xf>
    <xf numFmtId="0" fontId="33" fillId="34" borderId="30" xfId="46" applyFont="1" applyFill="1" applyBorder="1" applyAlignment="1">
      <alignment vertical="center"/>
    </xf>
    <xf numFmtId="0" fontId="36" fillId="0" borderId="50" xfId="46" applyFont="1" applyBorder="1" applyAlignment="1">
      <alignment horizontal="center"/>
    </xf>
    <xf numFmtId="0" fontId="36" fillId="0" borderId="50" xfId="46" applyFont="1" applyBorder="1" applyAlignment="1">
      <alignment horizontal="center" vertical="center"/>
    </xf>
    <xf numFmtId="0" fontId="33" fillId="0" borderId="51" xfId="46" applyFont="1" applyBorder="1" applyAlignment="1">
      <alignment horizontal="left" vertical="center"/>
    </xf>
    <xf numFmtId="0" fontId="39" fillId="35" borderId="24" xfId="46" applyFont="1" applyFill="1" applyBorder="1" applyAlignment="1" applyProtection="1">
      <alignment horizontal="center" vertical="center"/>
      <protection locked="0"/>
    </xf>
    <xf numFmtId="0" fontId="39" fillId="0" borderId="24" xfId="46" applyFont="1" applyBorder="1" applyAlignment="1">
      <alignment horizontal="center" vertical="center"/>
    </xf>
    <xf numFmtId="0" fontId="39" fillId="35" borderId="24" xfId="46" applyFont="1" applyFill="1" applyBorder="1" applyAlignment="1" applyProtection="1">
      <alignment horizontal="left" vertical="center"/>
      <protection locked="0"/>
    </xf>
    <xf numFmtId="0" fontId="33" fillId="0" borderId="54" xfId="46" applyFont="1" applyBorder="1" applyAlignment="1">
      <alignment horizontal="center"/>
    </xf>
    <xf numFmtId="0" fontId="33" fillId="0" borderId="55" xfId="46" applyFont="1" applyBorder="1" applyAlignment="1">
      <alignment horizontal="center" vertical="center"/>
    </xf>
    <xf numFmtId="0" fontId="39" fillId="0" borderId="48" xfId="46" applyFont="1" applyBorder="1" applyAlignment="1">
      <alignment horizontal="left" vertical="center" wrapText="1"/>
    </xf>
    <xf numFmtId="0" fontId="33" fillId="0" borderId="55" xfId="46" applyFont="1" applyBorder="1" applyAlignment="1">
      <alignment horizontal="center"/>
    </xf>
    <xf numFmtId="0" fontId="39" fillId="0" borderId="51" xfId="46" applyFont="1" applyBorder="1" applyAlignment="1">
      <alignment vertical="center" wrapText="1"/>
    </xf>
    <xf numFmtId="0" fontId="39" fillId="0" borderId="58" xfId="46" applyFont="1" applyBorder="1" applyAlignment="1">
      <alignment vertical="center" wrapText="1" shrinkToFit="1"/>
    </xf>
    <xf numFmtId="0" fontId="33" fillId="0" borderId="24" xfId="46" applyFont="1" applyBorder="1" applyAlignment="1">
      <alignment vertical="center" wrapText="1" shrinkToFit="1"/>
    </xf>
    <xf numFmtId="0" fontId="33" fillId="0" borderId="53" xfId="46" applyFont="1" applyBorder="1" applyAlignment="1">
      <alignment horizontal="left" vertical="center" shrinkToFit="1"/>
    </xf>
    <xf numFmtId="0" fontId="33" fillId="0" borderId="24" xfId="46" applyFont="1" applyBorder="1" applyAlignment="1">
      <alignment horizontal="center" vertical="center" wrapText="1"/>
    </xf>
    <xf numFmtId="0" fontId="32" fillId="0" borderId="53" xfId="46" applyFont="1" applyBorder="1" applyAlignment="1">
      <alignment vertical="center" wrapText="1"/>
    </xf>
    <xf numFmtId="0" fontId="33" fillId="0" borderId="52" xfId="46" applyFont="1" applyBorder="1" applyAlignment="1">
      <alignment vertical="center"/>
    </xf>
    <xf numFmtId="0" fontId="33" fillId="0" borderId="24" xfId="46" applyFont="1" applyBorder="1" applyAlignment="1">
      <alignment horizontal="right" vertical="center"/>
    </xf>
    <xf numFmtId="0" fontId="33" fillId="35" borderId="24" xfId="46" applyFont="1" applyFill="1" applyBorder="1" applyAlignment="1" applyProtection="1">
      <alignment horizontal="right" vertical="center"/>
      <protection locked="0"/>
    </xf>
    <xf numFmtId="0" fontId="33" fillId="0" borderId="53" xfId="46" applyFont="1" applyBorder="1" applyAlignment="1">
      <alignment vertical="center"/>
    </xf>
    <xf numFmtId="0" fontId="36" fillId="0" borderId="59" xfId="46" applyFont="1" applyBorder="1" applyAlignment="1">
      <alignment wrapText="1"/>
    </xf>
    <xf numFmtId="0" fontId="36" fillId="0" borderId="60" xfId="46" applyFont="1" applyBorder="1"/>
    <xf numFmtId="0" fontId="33" fillId="0" borderId="51" xfId="46" applyFont="1" applyBorder="1" applyAlignment="1">
      <alignment vertical="center" wrapText="1" shrinkToFit="1"/>
    </xf>
    <xf numFmtId="0" fontId="33" fillId="0" borderId="59" xfId="46" applyFont="1" applyBorder="1" applyAlignment="1">
      <alignment horizontal="center" vertical="center"/>
    </xf>
    <xf numFmtId="0" fontId="33" fillId="0" borderId="60" xfId="46" applyFont="1" applyBorder="1" applyAlignment="1">
      <alignment horizontal="left" vertical="center"/>
    </xf>
    <xf numFmtId="0" fontId="33" fillId="0" borderId="24" xfId="46" applyFont="1" applyBorder="1" applyAlignment="1">
      <alignment vertical="center"/>
    </xf>
    <xf numFmtId="0" fontId="33" fillId="0" borderId="31" xfId="46" applyFont="1" applyBorder="1"/>
    <xf numFmtId="0" fontId="33" fillId="0" borderId="61" xfId="46" applyFont="1" applyBorder="1" applyAlignment="1">
      <alignment horizontal="center" vertical="center"/>
    </xf>
    <xf numFmtId="0" fontId="33" fillId="0" borderId="50" xfId="46" applyFont="1" applyBorder="1" applyAlignment="1">
      <alignment horizontal="left" vertical="center"/>
    </xf>
    <xf numFmtId="0" fontId="39" fillId="34" borderId="31" xfId="46" applyFont="1" applyFill="1" applyBorder="1" applyAlignment="1">
      <alignment horizontal="distributed"/>
    </xf>
    <xf numFmtId="0" fontId="39" fillId="34" borderId="0" xfId="46" applyFont="1" applyFill="1"/>
    <xf numFmtId="0" fontId="33" fillId="34" borderId="0" xfId="46" applyFont="1" applyFill="1"/>
    <xf numFmtId="0" fontId="39" fillId="34" borderId="32" xfId="46" applyFont="1" applyFill="1" applyBorder="1"/>
    <xf numFmtId="0" fontId="33" fillId="34" borderId="31" xfId="46" applyFont="1" applyFill="1" applyBorder="1" applyAlignment="1">
      <alignment horizontal="distributed"/>
    </xf>
    <xf numFmtId="0" fontId="33" fillId="34" borderId="0" xfId="46" applyFont="1" applyFill="1" applyAlignment="1">
      <alignment horizontal="left"/>
    </xf>
    <xf numFmtId="0" fontId="33" fillId="35" borderId="31" xfId="46" applyFont="1" applyFill="1" applyBorder="1" applyAlignment="1" applyProtection="1">
      <alignment horizontal="right" vertical="center" wrapText="1"/>
      <protection locked="0"/>
    </xf>
    <xf numFmtId="0" fontId="33" fillId="34" borderId="0" xfId="46" applyFont="1" applyFill="1" applyAlignment="1">
      <alignment vertical="center" wrapText="1"/>
    </xf>
    <xf numFmtId="0" fontId="33" fillId="35" borderId="0" xfId="46" applyFont="1" applyFill="1" applyAlignment="1" applyProtection="1">
      <alignment horizontal="right" vertical="center" wrapText="1"/>
      <protection locked="0"/>
    </xf>
    <xf numFmtId="0" fontId="33" fillId="0" borderId="55" xfId="46" applyFont="1" applyBorder="1" applyAlignment="1">
      <alignment horizontal="left" vertical="center"/>
    </xf>
    <xf numFmtId="0" fontId="36" fillId="0" borderId="56" xfId="46" applyFont="1" applyBorder="1" applyAlignment="1">
      <alignment horizontal="center" vertical="center" wrapText="1"/>
    </xf>
    <xf numFmtId="0" fontId="36" fillId="0" borderId="47" xfId="46" applyFont="1" applyBorder="1" applyAlignment="1">
      <alignment horizontal="center" vertical="center" wrapText="1"/>
    </xf>
    <xf numFmtId="0" fontId="33" fillId="0" borderId="59" xfId="46" applyFont="1" applyBorder="1" applyAlignment="1">
      <alignment horizontal="left" vertical="center"/>
    </xf>
    <xf numFmtId="0" fontId="33" fillId="0" borderId="50" xfId="46" applyFont="1" applyBorder="1"/>
    <xf numFmtId="0" fontId="33" fillId="0" borderId="50" xfId="46" applyFont="1" applyBorder="1" applyAlignment="1">
      <alignment vertical="center"/>
    </xf>
    <xf numFmtId="0" fontId="33" fillId="34" borderId="31" xfId="46" applyFont="1" applyFill="1" applyBorder="1" applyAlignment="1">
      <alignment horizontal="right" vertical="center" wrapText="1"/>
    </xf>
    <xf numFmtId="0" fontId="39" fillId="34" borderId="0" xfId="46" applyFont="1" applyFill="1" applyAlignment="1">
      <alignment horizontal="left" vertical="center" wrapText="1"/>
    </xf>
    <xf numFmtId="0" fontId="33" fillId="0" borderId="62" xfId="46" applyFont="1" applyBorder="1" applyAlignment="1">
      <alignment horizontal="center" vertical="center"/>
    </xf>
    <xf numFmtId="0" fontId="39" fillId="34" borderId="31" xfId="46" applyFont="1" applyFill="1" applyBorder="1" applyAlignment="1">
      <alignment vertical="center"/>
    </xf>
    <xf numFmtId="0" fontId="33" fillId="0" borderId="0" xfId="46" applyFont="1" applyAlignment="1">
      <alignment horizontal="left" vertical="center"/>
    </xf>
    <xf numFmtId="0" fontId="33" fillId="0" borderId="55" xfId="46" applyFont="1" applyBorder="1"/>
    <xf numFmtId="0" fontId="39" fillId="34" borderId="31" xfId="46" applyFont="1" applyFill="1" applyBorder="1" applyAlignment="1">
      <alignment horizontal="right" vertical="center" wrapText="1"/>
    </xf>
    <xf numFmtId="0" fontId="33" fillId="0" borderId="0" xfId="46" applyFont="1" applyAlignment="1">
      <alignment horizontal="center"/>
    </xf>
    <xf numFmtId="0" fontId="33" fillId="0" borderId="52" xfId="46" applyFont="1" applyBorder="1" applyAlignment="1" applyProtection="1">
      <alignment vertical="center"/>
      <protection locked="0"/>
    </xf>
    <xf numFmtId="0" fontId="33" fillId="0" borderId="53" xfId="46" applyFont="1" applyBorder="1" applyAlignment="1">
      <alignment horizontal="right" vertical="center"/>
    </xf>
    <xf numFmtId="0" fontId="33" fillId="0" borderId="51" xfId="46" applyFont="1" applyBorder="1" applyAlignment="1">
      <alignment vertical="center"/>
    </xf>
    <xf numFmtId="0" fontId="40" fillId="0" borderId="24" xfId="46" applyFont="1" applyBorder="1" applyAlignment="1">
      <alignment vertical="center"/>
    </xf>
    <xf numFmtId="0" fontId="40" fillId="33" borderId="24" xfId="46" applyFont="1" applyFill="1" applyBorder="1" applyAlignment="1">
      <alignment vertical="center"/>
    </xf>
    <xf numFmtId="0" fontId="33" fillId="33" borderId="24" xfId="46" applyFont="1" applyFill="1" applyBorder="1" applyAlignment="1" applyProtection="1">
      <alignment vertical="center"/>
      <protection locked="0"/>
    </xf>
    <xf numFmtId="0" fontId="33" fillId="0" borderId="24" xfId="46" applyFont="1" applyBorder="1" applyAlignment="1" applyProtection="1">
      <alignment vertical="center"/>
      <protection locked="0"/>
    </xf>
    <xf numFmtId="0" fontId="33" fillId="33" borderId="24" xfId="46" applyFont="1" applyFill="1" applyBorder="1" applyAlignment="1">
      <alignment vertical="center"/>
    </xf>
    <xf numFmtId="0" fontId="33" fillId="0" borderId="24" xfId="46" applyFont="1" applyBorder="1" applyAlignment="1" applyProtection="1">
      <alignment vertical="center" shrinkToFit="1"/>
      <protection locked="0"/>
    </xf>
    <xf numFmtId="0" fontId="47" fillId="0" borderId="0" xfId="47" applyFont="1" applyProtection="1">
      <protection locked="0"/>
    </xf>
    <xf numFmtId="179" fontId="47" fillId="0" borderId="0" xfId="47" applyNumberFormat="1" applyFont="1" applyAlignment="1" applyProtection="1">
      <alignment horizontal="centerContinuous"/>
      <protection locked="0"/>
    </xf>
    <xf numFmtId="0" fontId="47" fillId="0" borderId="0" xfId="47" applyFont="1" applyAlignment="1" applyProtection="1">
      <alignment horizontal="centerContinuous"/>
      <protection locked="0"/>
    </xf>
    <xf numFmtId="0" fontId="49" fillId="0" borderId="0" xfId="47" applyFont="1" applyProtection="1">
      <protection locked="0"/>
    </xf>
    <xf numFmtId="0" fontId="50" fillId="0" borderId="0" xfId="47" applyFont="1" applyAlignment="1" applyProtection="1">
      <alignment horizontal="centerContinuous"/>
      <protection locked="0"/>
    </xf>
    <xf numFmtId="0" fontId="48" fillId="0" borderId="0" xfId="47" applyFont="1" applyProtection="1">
      <protection locked="0"/>
    </xf>
    <xf numFmtId="179" fontId="47" fillId="0" borderId="0" xfId="47" applyNumberFormat="1" applyFont="1" applyProtection="1">
      <protection locked="0"/>
    </xf>
    <xf numFmtId="0" fontId="47" fillId="0" borderId="0" xfId="47" applyFont="1" applyAlignment="1" applyProtection="1">
      <alignment horizontal="right"/>
      <protection locked="0"/>
    </xf>
    <xf numFmtId="0" fontId="47" fillId="0" borderId="63" xfId="47" applyFont="1" applyBorder="1" applyAlignment="1" applyProtection="1">
      <alignment horizontal="center"/>
      <protection locked="0"/>
    </xf>
    <xf numFmtId="0" fontId="47" fillId="0" borderId="0" xfId="47" applyFont="1" applyAlignment="1" applyProtection="1">
      <alignment horizontal="center"/>
      <protection locked="0"/>
    </xf>
    <xf numFmtId="5" fontId="47" fillId="0" borderId="0" xfId="47" applyNumberFormat="1" applyFont="1" applyProtection="1">
      <protection locked="0"/>
    </xf>
    <xf numFmtId="0" fontId="47" fillId="0" borderId="80" xfId="47" applyFont="1" applyBorder="1"/>
    <xf numFmtId="0" fontId="47" fillId="0" borderId="73" xfId="47" applyFont="1" applyBorder="1"/>
    <xf numFmtId="0" fontId="47" fillId="0" borderId="83" xfId="47" applyFont="1" applyBorder="1"/>
    <xf numFmtId="0" fontId="47" fillId="0" borderId="68" xfId="47" applyFont="1" applyBorder="1" applyAlignment="1">
      <alignment horizontal="left"/>
    </xf>
    <xf numFmtId="0" fontId="47" fillId="0" borderId="89" xfId="47" applyFont="1" applyBorder="1"/>
    <xf numFmtId="0" fontId="47" fillId="0" borderId="0" xfId="47" applyFont="1"/>
    <xf numFmtId="0" fontId="47" fillId="0" borderId="93" xfId="47" applyFont="1" applyBorder="1"/>
    <xf numFmtId="182" fontId="59" fillId="34" borderId="0" xfId="55" applyNumberFormat="1" applyFont="1" applyFill="1" applyAlignment="1" applyProtection="1">
      <alignment vertical="center" wrapText="1"/>
      <protection locked="0"/>
    </xf>
    <xf numFmtId="182" fontId="59" fillId="0" borderId="0" xfId="55" applyNumberFormat="1" applyFont="1" applyAlignment="1" applyProtection="1">
      <alignment vertical="center" wrapText="1"/>
      <protection locked="0"/>
    </xf>
    <xf numFmtId="182" fontId="61" fillId="34" borderId="0" xfId="55" applyNumberFormat="1" applyFont="1" applyFill="1" applyAlignment="1" applyProtection="1">
      <alignment vertical="center" wrapText="1"/>
      <protection locked="0"/>
    </xf>
    <xf numFmtId="182" fontId="61" fillId="0" borderId="0" xfId="55" applyNumberFormat="1" applyFont="1" applyAlignment="1" applyProtection="1">
      <alignment vertical="center" wrapText="1"/>
      <protection locked="0"/>
    </xf>
    <xf numFmtId="182" fontId="61" fillId="0" borderId="25" xfId="55" applyNumberFormat="1" applyFont="1" applyBorder="1" applyAlignment="1" applyProtection="1">
      <alignment horizontal="center" vertical="center"/>
      <protection locked="0"/>
    </xf>
    <xf numFmtId="182" fontId="59" fillId="0" borderId="25" xfId="55" applyNumberFormat="1" applyFont="1" applyBorder="1" applyAlignment="1" applyProtection="1">
      <alignment horizontal="center" vertical="center" wrapText="1"/>
      <protection locked="0"/>
    </xf>
    <xf numFmtId="182" fontId="59" fillId="0" borderId="25" xfId="53" applyNumberFormat="1" applyFont="1" applyBorder="1" applyAlignment="1" applyProtection="1">
      <alignment horizontal="center" vertical="center" wrapText="1"/>
      <protection locked="0"/>
    </xf>
    <xf numFmtId="182" fontId="59" fillId="0" borderId="29" xfId="55" applyNumberFormat="1" applyFont="1" applyBorder="1" applyAlignment="1" applyProtection="1">
      <alignment horizontal="center" vertical="center" wrapText="1"/>
      <protection locked="0"/>
    </xf>
    <xf numFmtId="182" fontId="59" fillId="0" borderId="29" xfId="53" applyNumberFormat="1" applyFont="1" applyBorder="1" applyAlignment="1" applyProtection="1">
      <alignment horizontal="center" vertical="center" wrapText="1"/>
      <protection locked="0"/>
    </xf>
    <xf numFmtId="182" fontId="61" fillId="0" borderId="26" xfId="55" applyNumberFormat="1" applyFont="1" applyBorder="1" applyAlignment="1" applyProtection="1">
      <alignment horizontal="right" vertical="center" wrapText="1"/>
      <protection locked="0"/>
    </xf>
    <xf numFmtId="182" fontId="61" fillId="0" borderId="25" xfId="55" applyNumberFormat="1" applyFont="1" applyBorder="1" applyAlignment="1" applyProtection="1">
      <alignment horizontal="right" vertical="center" wrapText="1"/>
      <protection locked="0"/>
    </xf>
    <xf numFmtId="182" fontId="61" fillId="0" borderId="28" xfId="55" applyNumberFormat="1" applyFont="1" applyBorder="1" applyAlignment="1" applyProtection="1">
      <alignment horizontal="right" vertical="center" wrapText="1"/>
      <protection locked="0"/>
    </xf>
    <xf numFmtId="182" fontId="61" fillId="0" borderId="29" xfId="55" applyNumberFormat="1" applyFont="1" applyBorder="1" applyAlignment="1" applyProtection="1">
      <alignment horizontal="right" vertical="center" wrapText="1"/>
      <protection locked="0"/>
    </xf>
    <xf numFmtId="182" fontId="61" fillId="0" borderId="24" xfId="55" applyNumberFormat="1" applyFont="1" applyBorder="1" applyAlignment="1" applyProtection="1">
      <alignment vertical="center" wrapText="1"/>
      <protection locked="0"/>
    </xf>
    <xf numFmtId="182" fontId="61" fillId="34" borderId="0" xfId="56" applyNumberFormat="1" applyFont="1" applyFill="1" applyAlignment="1" applyProtection="1">
      <alignment vertical="center" wrapText="1"/>
      <protection locked="0"/>
    </xf>
    <xf numFmtId="182" fontId="61" fillId="34" borderId="27" xfId="55" applyNumberFormat="1" applyFont="1" applyFill="1" applyBorder="1" applyAlignment="1" applyProtection="1">
      <alignment horizontal="center" vertical="center" wrapText="1"/>
      <protection locked="0"/>
    </xf>
    <xf numFmtId="182" fontId="61" fillId="0" borderId="25" xfId="55" applyNumberFormat="1" applyFont="1" applyBorder="1" applyAlignment="1" applyProtection="1">
      <alignment horizontal="left" vertical="center"/>
      <protection locked="0"/>
    </xf>
    <xf numFmtId="182" fontId="61" fillId="0" borderId="25" xfId="56" applyNumberFormat="1" applyFont="1" applyBorder="1" applyAlignment="1" applyProtection="1">
      <alignment vertical="center" wrapText="1"/>
      <protection locked="0"/>
    </xf>
    <xf numFmtId="182" fontId="61" fillId="0" borderId="25" xfId="55" applyNumberFormat="1" applyFont="1" applyBorder="1" applyAlignment="1" applyProtection="1">
      <alignment vertical="center" wrapText="1"/>
      <protection locked="0"/>
    </xf>
    <xf numFmtId="182" fontId="61" fillId="0" borderId="25" xfId="55" applyNumberFormat="1" applyFont="1" applyBorder="1" applyProtection="1">
      <alignment vertical="center"/>
      <protection locked="0"/>
    </xf>
    <xf numFmtId="182" fontId="61" fillId="0" borderId="27" xfId="55" applyNumberFormat="1" applyFont="1" applyBorder="1" applyProtection="1">
      <alignment vertical="center"/>
      <protection locked="0"/>
    </xf>
    <xf numFmtId="182" fontId="61" fillId="0" borderId="0" xfId="56" applyNumberFormat="1" applyFont="1" applyAlignment="1" applyProtection="1">
      <alignment vertical="center" wrapText="1"/>
      <protection locked="0"/>
    </xf>
    <xf numFmtId="182" fontId="61" fillId="34" borderId="32" xfId="55" applyNumberFormat="1" applyFont="1" applyFill="1" applyBorder="1" applyAlignment="1" applyProtection="1">
      <alignment horizontal="center" vertical="center" wrapText="1"/>
      <protection locked="0"/>
    </xf>
    <xf numFmtId="182" fontId="61" fillId="0" borderId="0" xfId="55" applyNumberFormat="1" applyFont="1" applyAlignment="1" applyProtection="1">
      <alignment horizontal="left" vertical="center"/>
      <protection locked="0"/>
    </xf>
    <xf numFmtId="182" fontId="61" fillId="0" borderId="0" xfId="55" applyNumberFormat="1" applyFont="1" applyProtection="1">
      <alignment vertical="center"/>
      <protection locked="0"/>
    </xf>
    <xf numFmtId="182" fontId="61" fillId="0" borderId="32" xfId="55" applyNumberFormat="1" applyFont="1" applyBorder="1" applyProtection="1">
      <alignment vertical="center"/>
      <protection locked="0"/>
    </xf>
    <xf numFmtId="182" fontId="61" fillId="0" borderId="32" xfId="56" applyNumberFormat="1" applyFont="1" applyBorder="1" applyAlignment="1" applyProtection="1">
      <alignment vertical="center" wrapText="1"/>
      <protection locked="0"/>
    </xf>
    <xf numFmtId="182" fontId="61" fillId="34" borderId="30" xfId="55" applyNumberFormat="1" applyFont="1" applyFill="1" applyBorder="1" applyAlignment="1" applyProtection="1">
      <alignment horizontal="center" vertical="center" wrapText="1"/>
      <protection locked="0"/>
    </xf>
    <xf numFmtId="182" fontId="61" fillId="0" borderId="29" xfId="55" applyNumberFormat="1" applyFont="1" applyBorder="1" applyProtection="1">
      <alignment vertical="center"/>
      <protection locked="0"/>
    </xf>
    <xf numFmtId="182" fontId="61" fillId="0" borderId="29" xfId="56" applyNumberFormat="1" applyFont="1" applyBorder="1" applyAlignment="1" applyProtection="1">
      <alignment vertical="center" wrapText="1"/>
      <protection locked="0"/>
    </xf>
    <xf numFmtId="182" fontId="61" fillId="0" borderId="30" xfId="56" applyNumberFormat="1" applyFont="1" applyBorder="1" applyAlignment="1" applyProtection="1">
      <alignment vertical="center" wrapText="1"/>
      <protection locked="0"/>
    </xf>
    <xf numFmtId="182" fontId="61" fillId="0" borderId="52" xfId="55" applyNumberFormat="1" applyFont="1" applyBorder="1" applyProtection="1">
      <alignment vertical="center"/>
      <protection locked="0"/>
    </xf>
    <xf numFmtId="182" fontId="61" fillId="0" borderId="52" xfId="55" applyNumberFormat="1" applyFont="1" applyBorder="1" applyAlignment="1" applyProtection="1">
      <alignment horizontal="left" vertical="center" wrapText="1"/>
      <protection locked="0"/>
    </xf>
    <xf numFmtId="182" fontId="59" fillId="34" borderId="0" xfId="55" applyNumberFormat="1" applyFont="1" applyFill="1" applyAlignment="1" applyProtection="1">
      <alignment horizontal="center" vertical="center" wrapText="1"/>
      <protection locked="0"/>
    </xf>
    <xf numFmtId="182" fontId="59" fillId="34" borderId="0" xfId="55" applyNumberFormat="1" applyFont="1" applyFill="1" applyProtection="1">
      <alignment vertical="center"/>
      <protection locked="0"/>
    </xf>
    <xf numFmtId="182" fontId="59" fillId="0" borderId="0" xfId="55" applyNumberFormat="1" applyFont="1" applyAlignment="1" applyProtection="1">
      <alignment horizontal="center" vertical="center" wrapText="1"/>
      <protection locked="0"/>
    </xf>
    <xf numFmtId="0" fontId="63" fillId="0" borderId="0" xfId="59" applyFont="1">
      <alignment vertical="center"/>
    </xf>
    <xf numFmtId="0" fontId="64" fillId="0" borderId="0" xfId="59" applyFont="1">
      <alignment vertical="center"/>
    </xf>
    <xf numFmtId="0" fontId="67" fillId="0" borderId="51" xfId="59" applyFont="1" applyBorder="1" applyAlignment="1">
      <alignment horizontal="center" vertical="center"/>
    </xf>
    <xf numFmtId="0" fontId="64" fillId="0" borderId="52" xfId="59" applyFont="1" applyBorder="1" applyAlignment="1">
      <alignment horizontal="center" vertical="center"/>
    </xf>
    <xf numFmtId="0" fontId="67" fillId="0" borderId="53" xfId="59" applyFont="1" applyBorder="1">
      <alignment vertical="center"/>
    </xf>
    <xf numFmtId="0" fontId="67" fillId="0" borderId="51" xfId="59" applyFont="1" applyBorder="1">
      <alignment vertical="center"/>
    </xf>
    <xf numFmtId="0" fontId="67" fillId="0" borderId="52" xfId="59" applyFont="1" applyBorder="1" applyAlignment="1">
      <alignment horizontal="center" vertical="center"/>
    </xf>
    <xf numFmtId="0" fontId="69" fillId="0" borderId="0" xfId="53" applyFont="1">
      <alignment vertical="center"/>
    </xf>
    <xf numFmtId="0" fontId="70" fillId="0" borderId="0" xfId="53" applyFont="1">
      <alignment vertical="center"/>
    </xf>
    <xf numFmtId="0" fontId="64" fillId="0" borderId="0" xfId="53" applyFont="1">
      <alignment vertical="center"/>
    </xf>
    <xf numFmtId="0" fontId="67" fillId="0" borderId="0" xfId="53" applyFont="1">
      <alignment vertical="center"/>
    </xf>
    <xf numFmtId="0" fontId="67" fillId="0" borderId="0" xfId="53" quotePrefix="1" applyFont="1" applyAlignment="1">
      <alignment horizontal="right" vertical="center"/>
    </xf>
    <xf numFmtId="0" fontId="67" fillId="33" borderId="0" xfId="53" applyFont="1" applyFill="1" applyAlignment="1">
      <alignment horizontal="center" vertical="center"/>
    </xf>
    <xf numFmtId="186" fontId="67" fillId="0" borderId="0" xfId="53" applyNumberFormat="1" applyFont="1" applyAlignment="1">
      <alignment horizontal="left" vertical="center"/>
    </xf>
    <xf numFmtId="186" fontId="67" fillId="33" borderId="0" xfId="53" applyNumberFormat="1" applyFont="1" applyFill="1" applyAlignment="1">
      <alignment horizontal="left" vertical="center"/>
    </xf>
    <xf numFmtId="0" fontId="67" fillId="33" borderId="0" xfId="53" applyFont="1" applyFill="1">
      <alignment vertical="center"/>
    </xf>
    <xf numFmtId="0" fontId="64" fillId="33" borderId="0" xfId="53" applyFont="1" applyFill="1">
      <alignment vertical="center"/>
    </xf>
    <xf numFmtId="0" fontId="64" fillId="0" borderId="51" xfId="53" applyFont="1" applyBorder="1" applyAlignment="1">
      <alignment horizontal="center" vertical="center"/>
    </xf>
    <xf numFmtId="0" fontId="67" fillId="0" borderId="31" xfId="53" applyFont="1" applyBorder="1" applyAlignment="1">
      <alignment horizontal="center" vertical="center"/>
    </xf>
    <xf numFmtId="0" fontId="74" fillId="0" borderId="31" xfId="53" applyFont="1" applyBorder="1" applyAlignment="1">
      <alignment horizontal="center" vertical="center"/>
    </xf>
    <xf numFmtId="0" fontId="64" fillId="0" borderId="48" xfId="53" applyFont="1" applyBorder="1">
      <alignment vertical="center"/>
    </xf>
    <xf numFmtId="0" fontId="67" fillId="0" borderId="51" xfId="53" applyFont="1" applyBorder="1" applyAlignment="1">
      <alignment horizontal="center" vertical="center"/>
    </xf>
    <xf numFmtId="0" fontId="74" fillId="0" borderId="52" xfId="53" applyFont="1" applyBorder="1" applyAlignment="1">
      <alignment horizontal="center" vertical="center"/>
    </xf>
    <xf numFmtId="0" fontId="64" fillId="0" borderId="51" xfId="53" applyFont="1" applyBorder="1">
      <alignment vertical="center"/>
    </xf>
    <xf numFmtId="0" fontId="64" fillId="0" borderId="84" xfId="53" applyFont="1" applyBorder="1">
      <alignment vertical="center"/>
    </xf>
    <xf numFmtId="0" fontId="33" fillId="35" borderId="0" xfId="46" applyFont="1" applyFill="1" applyAlignment="1" applyProtection="1">
      <alignment vertical="center" wrapText="1"/>
      <protection locked="0"/>
    </xf>
    <xf numFmtId="182" fontId="61" fillId="0" borderId="24" xfId="55" applyNumberFormat="1" applyFont="1" applyBorder="1" applyProtection="1">
      <alignment vertical="center"/>
      <protection locked="0"/>
    </xf>
    <xf numFmtId="0" fontId="67" fillId="0" borderId="51" xfId="59" applyFont="1" applyBorder="1" applyAlignment="1">
      <alignment horizontal="left" vertical="center"/>
    </xf>
    <xf numFmtId="0" fontId="33" fillId="35" borderId="0" xfId="46" applyFont="1" applyFill="1" applyAlignment="1" applyProtection="1">
      <alignment horizontal="left" vertical="center"/>
      <protection locked="0"/>
    </xf>
    <xf numFmtId="0" fontId="47" fillId="0" borderId="0" xfId="47" applyFont="1" applyAlignment="1" applyProtection="1">
      <alignment horizontal="left" vertical="center"/>
      <protection locked="0"/>
    </xf>
    <xf numFmtId="0" fontId="33" fillId="0" borderId="32" xfId="46" applyFont="1" applyBorder="1"/>
    <xf numFmtId="0" fontId="76" fillId="0" borderId="0" xfId="53" applyFont="1">
      <alignment vertical="center"/>
    </xf>
    <xf numFmtId="0" fontId="76" fillId="0" borderId="32" xfId="53" applyFont="1" applyBorder="1">
      <alignment vertical="center"/>
    </xf>
    <xf numFmtId="49" fontId="76" fillId="0" borderId="0" xfId="53" applyNumberFormat="1" applyFont="1" applyAlignment="1">
      <alignment horizontal="right"/>
    </xf>
    <xf numFmtId="49" fontId="76" fillId="35" borderId="0" xfId="53" applyNumberFormat="1" applyFont="1" applyFill="1" applyAlignment="1">
      <alignment horizontal="center" shrinkToFit="1"/>
    </xf>
    <xf numFmtId="49" fontId="76" fillId="0" borderId="0" xfId="53" applyNumberFormat="1" applyFont="1" applyAlignment="1">
      <alignment horizontal="center"/>
    </xf>
    <xf numFmtId="49" fontId="76" fillId="0" borderId="0" xfId="53" applyNumberFormat="1" applyFont="1">
      <alignment vertical="center"/>
    </xf>
    <xf numFmtId="49" fontId="76" fillId="0" borderId="48" xfId="53" applyNumberFormat="1" applyFont="1" applyBorder="1" applyAlignment="1">
      <alignment horizontal="center" vertical="center"/>
    </xf>
    <xf numFmtId="0" fontId="76" fillId="0" borderId="31" xfId="53" applyFont="1" applyBorder="1" applyAlignment="1">
      <alignment horizontal="center"/>
    </xf>
    <xf numFmtId="49" fontId="76" fillId="0" borderId="31" xfId="53" applyNumberFormat="1" applyFont="1" applyBorder="1" applyAlignment="1">
      <alignment horizontal="right"/>
    </xf>
    <xf numFmtId="0" fontId="76" fillId="0" borderId="0" xfId="53" applyFont="1" applyAlignment="1">
      <alignment horizontal="right"/>
    </xf>
    <xf numFmtId="0" fontId="77" fillId="0" borderId="0" xfId="53" applyFont="1" applyAlignment="1">
      <alignment horizontal="center"/>
    </xf>
    <xf numFmtId="0" fontId="76" fillId="0" borderId="0" xfId="53" applyFont="1" applyAlignment="1">
      <alignment horizontal="center"/>
    </xf>
    <xf numFmtId="0" fontId="76" fillId="33" borderId="31" xfId="53" applyFont="1" applyFill="1" applyBorder="1" applyAlignment="1">
      <alignment horizontal="center" shrinkToFit="1"/>
    </xf>
    <xf numFmtId="0" fontId="76" fillId="0" borderId="29" xfId="53" applyFont="1" applyBorder="1">
      <alignment vertical="center"/>
    </xf>
    <xf numFmtId="0" fontId="76" fillId="0" borderId="30" xfId="53" applyFont="1" applyBorder="1">
      <alignment vertical="center"/>
    </xf>
    <xf numFmtId="0" fontId="76" fillId="33" borderId="28" xfId="53" applyFont="1" applyFill="1" applyBorder="1" applyAlignment="1">
      <alignment horizontal="center" shrinkToFit="1"/>
    </xf>
    <xf numFmtId="0" fontId="76" fillId="0" borderId="0" xfId="53" applyFont="1" applyAlignment="1"/>
    <xf numFmtId="0" fontId="76" fillId="33" borderId="0" xfId="53" applyFont="1" applyFill="1" applyAlignment="1"/>
    <xf numFmtId="0" fontId="76" fillId="33" borderId="29" xfId="53" applyFont="1" applyFill="1" applyBorder="1" applyAlignment="1"/>
    <xf numFmtId="0" fontId="32" fillId="0" borderId="29" xfId="53" applyFont="1" applyBorder="1">
      <alignment vertical="center"/>
    </xf>
    <xf numFmtId="0" fontId="76" fillId="0" borderId="0" xfId="53" applyFont="1" applyAlignment="1">
      <alignment horizontal="distributed" vertical="center"/>
    </xf>
    <xf numFmtId="0" fontId="76" fillId="0" borderId="0" xfId="53" applyFont="1" applyAlignment="1">
      <alignment horizontal="left" vertical="center"/>
    </xf>
    <xf numFmtId="0" fontId="76" fillId="0" borderId="0" xfId="53" applyFont="1" applyAlignment="1">
      <alignment vertical="center" shrinkToFit="1"/>
    </xf>
    <xf numFmtId="180" fontId="76" fillId="35" borderId="0" xfId="54" applyNumberFormat="1" applyFont="1" applyFill="1" applyAlignment="1">
      <alignment horizontal="right" vertical="center"/>
    </xf>
    <xf numFmtId="180" fontId="76" fillId="0" borderId="0" xfId="54" applyNumberFormat="1" applyFont="1" applyFill="1" applyAlignment="1">
      <alignment horizontal="right" vertical="center"/>
    </xf>
    <xf numFmtId="180" fontId="76" fillId="35" borderId="24" xfId="54" applyNumberFormat="1" applyFont="1" applyFill="1" applyBorder="1" applyAlignment="1">
      <alignment horizontal="right" vertical="center"/>
    </xf>
    <xf numFmtId="180" fontId="76" fillId="0" borderId="0" xfId="54" applyNumberFormat="1" applyFont="1" applyFill="1" applyBorder="1" applyAlignment="1">
      <alignment horizontal="right" vertical="center"/>
    </xf>
    <xf numFmtId="181" fontId="76" fillId="35" borderId="24" xfId="54" applyNumberFormat="1" applyFont="1" applyFill="1" applyBorder="1" applyAlignment="1">
      <alignment horizontal="right" vertical="center"/>
    </xf>
    <xf numFmtId="176" fontId="76" fillId="33" borderId="24" xfId="53" applyNumberFormat="1" applyFont="1" applyFill="1" applyBorder="1" applyAlignment="1">
      <alignment horizontal="right" vertical="center"/>
    </xf>
    <xf numFmtId="0" fontId="79" fillId="34" borderId="0" xfId="44" applyFont="1" applyFill="1">
      <alignment vertical="center"/>
    </xf>
    <xf numFmtId="0" fontId="33" fillId="0" borderId="0" xfId="46" applyFont="1" applyAlignment="1" applyProtection="1">
      <alignment vertical="center"/>
      <protection locked="0"/>
    </xf>
    <xf numFmtId="0" fontId="21" fillId="0" borderId="0" xfId="0" applyFont="1">
      <alignment vertical="center"/>
    </xf>
    <xf numFmtId="0" fontId="82" fillId="0" borderId="0" xfId="0" applyFont="1">
      <alignment vertical="center"/>
    </xf>
    <xf numFmtId="0" fontId="29" fillId="0" borderId="0" xfId="0" applyFont="1" applyAlignment="1">
      <alignment horizontal="justify" vertical="center"/>
    </xf>
    <xf numFmtId="0" fontId="21" fillId="0" borderId="58" xfId="0" applyFont="1" applyBorder="1" applyAlignment="1">
      <alignment horizontal="center" vertical="center" wrapText="1"/>
    </xf>
    <xf numFmtId="0" fontId="21" fillId="0" borderId="84" xfId="0" applyFont="1" applyBorder="1" applyAlignment="1">
      <alignment horizontal="center" vertical="center" wrapText="1"/>
    </xf>
    <xf numFmtId="0" fontId="82" fillId="0" borderId="0" xfId="0" applyFont="1" applyAlignment="1">
      <alignment horizontal="left" vertical="center"/>
    </xf>
    <xf numFmtId="0" fontId="21" fillId="0" borderId="32" xfId="0" applyFont="1" applyBorder="1" applyAlignment="1">
      <alignment vertical="top" wrapText="1"/>
    </xf>
    <xf numFmtId="0" fontId="21" fillId="0" borderId="29" xfId="0" applyFont="1" applyBorder="1" applyAlignment="1">
      <alignment horizontal="center" vertical="center"/>
    </xf>
    <xf numFmtId="0" fontId="21" fillId="0" borderId="29" xfId="0" applyFont="1" applyBorder="1">
      <alignment vertical="center"/>
    </xf>
    <xf numFmtId="0" fontId="21" fillId="0" borderId="0" xfId="0" applyFont="1" applyAlignment="1">
      <alignment horizontal="justify" vertical="center"/>
    </xf>
    <xf numFmtId="0" fontId="21" fillId="0" borderId="29" xfId="0" applyFont="1" applyBorder="1" applyAlignment="1">
      <alignment horizontal="justify" vertical="top" wrapText="1"/>
    </xf>
    <xf numFmtId="0" fontId="21" fillId="0" borderId="30" xfId="0" applyFont="1" applyBorder="1" applyAlignment="1">
      <alignment horizontal="justify" vertical="top" wrapText="1"/>
    </xf>
    <xf numFmtId="0" fontId="21" fillId="0" borderId="31" xfId="0" applyFont="1" applyBorder="1" applyAlignment="1">
      <alignment horizontal="right" vertical="center"/>
    </xf>
    <xf numFmtId="0" fontId="21" fillId="0" borderId="28" xfId="0" applyFont="1" applyBorder="1" applyAlignment="1">
      <alignment horizontal="right" vertical="center"/>
    </xf>
    <xf numFmtId="0" fontId="21" fillId="0" borderId="0" xfId="0" applyFont="1" applyAlignment="1">
      <alignment horizontal="left" vertical="top" wrapText="1"/>
    </xf>
    <xf numFmtId="0" fontId="84" fillId="0" borderId="58" xfId="0" applyFont="1" applyBorder="1">
      <alignment vertical="center"/>
    </xf>
    <xf numFmtId="0" fontId="84" fillId="0" borderId="48" xfId="0" applyFont="1" applyBorder="1">
      <alignment vertical="center"/>
    </xf>
    <xf numFmtId="0" fontId="84" fillId="0" borderId="84" xfId="0" applyFont="1" applyBorder="1">
      <alignment vertical="center"/>
    </xf>
    <xf numFmtId="0" fontId="33" fillId="0" borderId="28" xfId="46" applyFont="1" applyBorder="1"/>
    <xf numFmtId="0" fontId="33" fillId="0" borderId="29" xfId="46" applyFont="1" applyBorder="1"/>
    <xf numFmtId="0" fontId="33" fillId="0" borderId="30" xfId="46" applyFont="1" applyBorder="1"/>
    <xf numFmtId="0" fontId="87" fillId="0" borderId="0" xfId="47" applyFont="1" applyAlignment="1" applyProtection="1">
      <alignment vertical="center" wrapText="1" shrinkToFit="1"/>
      <protection locked="0"/>
    </xf>
    <xf numFmtId="0" fontId="25" fillId="0" borderId="0" xfId="47" applyFont="1" applyProtection="1">
      <protection locked="0"/>
    </xf>
    <xf numFmtId="0" fontId="88" fillId="0" borderId="0" xfId="46" applyFont="1" applyAlignment="1">
      <alignment horizontal="left" vertical="center"/>
    </xf>
    <xf numFmtId="0" fontId="88" fillId="0" borderId="0" xfId="46" applyFont="1" applyAlignment="1">
      <alignment vertical="center"/>
    </xf>
    <xf numFmtId="179" fontId="25" fillId="0" borderId="64" xfId="47" applyNumberFormat="1" applyFont="1" applyBorder="1" applyAlignment="1" applyProtection="1">
      <alignment horizontal="center"/>
      <protection locked="0"/>
    </xf>
    <xf numFmtId="0" fontId="25" fillId="0" borderId="11" xfId="47" applyFont="1" applyBorder="1" applyAlignment="1" applyProtection="1">
      <alignment horizontal="center" wrapText="1"/>
      <protection locked="0"/>
    </xf>
    <xf numFmtId="0" fontId="25" fillId="0" borderId="0" xfId="47" applyFont="1" applyAlignment="1" applyProtection="1">
      <alignment horizontal="center"/>
      <protection locked="0"/>
    </xf>
    <xf numFmtId="0" fontId="88" fillId="0" borderId="45" xfId="46" applyFont="1" applyBorder="1" applyAlignment="1">
      <alignment horizontal="left" vertical="center" wrapText="1" shrinkToFit="1"/>
    </xf>
    <xf numFmtId="0" fontId="89" fillId="0" borderId="84" xfId="0" applyFont="1" applyBorder="1" applyAlignment="1">
      <alignment horizontal="center" vertical="center" wrapText="1"/>
    </xf>
    <xf numFmtId="0" fontId="47" fillId="0" borderId="75" xfId="47" applyFont="1" applyBorder="1"/>
    <xf numFmtId="0" fontId="85" fillId="0" borderId="0" xfId="0" applyFont="1">
      <alignment vertical="center"/>
    </xf>
    <xf numFmtId="0" fontId="21" fillId="33" borderId="51" xfId="0" applyFont="1" applyFill="1" applyBorder="1" applyAlignment="1">
      <alignment horizontal="right" vertical="center" wrapText="1"/>
    </xf>
    <xf numFmtId="0" fontId="33" fillId="0" borderId="51" xfId="46" applyFont="1" applyBorder="1"/>
    <xf numFmtId="0" fontId="21" fillId="0" borderId="0" xfId="0" applyFont="1" applyAlignment="1">
      <alignment vertical="center" wrapText="1"/>
    </xf>
    <xf numFmtId="0" fontId="76" fillId="0" borderId="51" xfId="53" applyFont="1" applyBorder="1" applyAlignment="1">
      <alignment horizontal="left" vertical="center"/>
    </xf>
    <xf numFmtId="0" fontId="21" fillId="0" borderId="31" xfId="0" applyFont="1" applyBorder="1" applyAlignment="1">
      <alignment vertical="top"/>
    </xf>
    <xf numFmtId="0" fontId="21" fillId="37" borderId="0" xfId="0" applyFont="1" applyFill="1" applyAlignment="1">
      <alignment horizontal="left" vertical="center"/>
    </xf>
    <xf numFmtId="0" fontId="90" fillId="0" borderId="0" xfId="0" applyFont="1" applyAlignment="1">
      <alignment horizontal="left" vertical="top"/>
    </xf>
    <xf numFmtId="0" fontId="90" fillId="0" borderId="0" xfId="0" applyFont="1" applyAlignment="1">
      <alignment horizontal="left" vertical="top" wrapText="1"/>
    </xf>
    <xf numFmtId="0" fontId="76" fillId="33" borderId="31" xfId="53" applyFont="1" applyFill="1" applyBorder="1" applyAlignment="1">
      <alignment shrinkToFit="1"/>
    </xf>
    <xf numFmtId="0" fontId="76" fillId="33" borderId="28" xfId="53" applyFont="1" applyFill="1" applyBorder="1" applyAlignment="1">
      <alignment shrinkToFit="1"/>
    </xf>
    <xf numFmtId="0" fontId="33" fillId="0" borderId="29" xfId="46" applyFont="1" applyBorder="1" applyAlignment="1">
      <alignment vertical="center"/>
    </xf>
    <xf numFmtId="0" fontId="33" fillId="0" borderId="29" xfId="46" applyFont="1" applyBorder="1" applyAlignment="1">
      <alignment horizontal="center" vertical="center"/>
    </xf>
    <xf numFmtId="0" fontId="33" fillId="0" borderId="29" xfId="46" applyFont="1" applyBorder="1" applyAlignment="1">
      <alignment horizontal="right" vertical="center"/>
    </xf>
    <xf numFmtId="0" fontId="33" fillId="0" borderId="29" xfId="46" applyFont="1" applyBorder="1" applyAlignment="1">
      <alignment horizontal="left" vertical="center"/>
    </xf>
    <xf numFmtId="0" fontId="33" fillId="34" borderId="25" xfId="46" applyFont="1" applyFill="1" applyBorder="1" applyAlignment="1">
      <alignment vertical="center" wrapText="1"/>
    </xf>
    <xf numFmtId="0" fontId="33" fillId="0" borderId="126" xfId="46" applyFont="1" applyBorder="1" applyAlignment="1">
      <alignment horizontal="center" vertical="center"/>
    </xf>
    <xf numFmtId="0" fontId="33" fillId="34" borderId="25" xfId="46" applyFont="1" applyFill="1" applyBorder="1" applyAlignment="1">
      <alignment horizontal="left" vertical="center" wrapText="1"/>
    </xf>
    <xf numFmtId="0" fontId="33" fillId="33" borderId="0" xfId="46" applyFont="1" applyFill="1" applyAlignment="1">
      <alignment vertical="center"/>
    </xf>
    <xf numFmtId="0" fontId="33" fillId="0" borderId="28" xfId="46" applyFont="1" applyBorder="1" applyAlignment="1">
      <alignment horizontal="right"/>
    </xf>
    <xf numFmtId="31" fontId="33" fillId="37" borderId="29" xfId="46" applyNumberFormat="1" applyFont="1" applyFill="1" applyBorder="1" applyAlignment="1">
      <alignment horizontal="center" vertical="center"/>
    </xf>
    <xf numFmtId="0" fontId="33" fillId="37" borderId="29" xfId="46" applyFont="1" applyFill="1" applyBorder="1" applyAlignment="1" applyProtection="1">
      <alignment horizontal="center" vertical="center"/>
      <protection locked="0"/>
    </xf>
    <xf numFmtId="0" fontId="33" fillId="33" borderId="0" xfId="46" applyFont="1" applyFill="1" applyAlignment="1">
      <alignment horizontal="left" vertical="center"/>
    </xf>
    <xf numFmtId="0" fontId="21" fillId="0" borderId="103" xfId="0" applyFont="1" applyBorder="1" applyAlignment="1">
      <alignment vertical="top" wrapText="1"/>
    </xf>
    <xf numFmtId="0" fontId="25" fillId="0" borderId="0" xfId="53" applyFont="1">
      <alignment vertical="center"/>
    </xf>
    <xf numFmtId="0" fontId="94" fillId="0" borderId="0" xfId="53" applyFont="1">
      <alignment vertical="center"/>
    </xf>
    <xf numFmtId="0" fontId="94" fillId="0" borderId="0" xfId="53" applyFont="1" applyAlignment="1">
      <alignment horizontal="right" vertical="center" shrinkToFit="1"/>
    </xf>
    <xf numFmtId="0" fontId="95" fillId="0" borderId="0" xfId="53" applyFont="1">
      <alignment vertical="center"/>
    </xf>
    <xf numFmtId="0" fontId="96" fillId="0" borderId="0" xfId="53" applyFont="1">
      <alignment vertical="center"/>
    </xf>
    <xf numFmtId="14" fontId="98" fillId="0" borderId="0" xfId="53" quotePrefix="1" applyNumberFormat="1" applyFont="1">
      <alignment vertical="center"/>
    </xf>
    <xf numFmtId="0" fontId="98" fillId="0" borderId="0" xfId="53" applyFont="1">
      <alignment vertical="center"/>
    </xf>
    <xf numFmtId="0" fontId="94" fillId="0" borderId="0" xfId="53" applyFont="1" applyAlignment="1">
      <alignment horizontal="right" vertical="center"/>
    </xf>
    <xf numFmtId="0" fontId="100" fillId="0" borderId="0" xfId="53" applyFont="1">
      <alignment vertical="center"/>
    </xf>
    <xf numFmtId="187" fontId="102" fillId="37" borderId="0" xfId="53" applyNumberFormat="1" applyFont="1" applyFill="1">
      <alignment vertical="center"/>
    </xf>
    <xf numFmtId="0" fontId="94" fillId="0" borderId="0" xfId="53" applyFont="1" applyAlignment="1">
      <alignment horizontal="left" vertical="center"/>
    </xf>
    <xf numFmtId="0" fontId="94" fillId="0" borderId="0" xfId="53" applyFont="1" applyAlignment="1">
      <alignment horizontal="center" vertical="center"/>
    </xf>
    <xf numFmtId="0" fontId="26" fillId="37" borderId="0" xfId="53" applyFont="1" applyFill="1">
      <alignment vertical="center"/>
    </xf>
    <xf numFmtId="182" fontId="23" fillId="0" borderId="0" xfId="55" applyNumberFormat="1" applyFont="1" applyAlignment="1" applyProtection="1">
      <alignment vertical="center" wrapText="1"/>
      <protection locked="0"/>
    </xf>
    <xf numFmtId="0" fontId="23" fillId="0" borderId="0" xfId="59" applyFont="1">
      <alignment vertical="center"/>
    </xf>
    <xf numFmtId="0" fontId="23" fillId="0" borderId="0" xfId="53" applyFont="1" applyAlignment="1">
      <alignment horizontal="center" vertical="center"/>
    </xf>
    <xf numFmtId="0" fontId="93" fillId="0" borderId="0" xfId="0" applyFont="1" applyAlignment="1">
      <alignment horizontal="center" vertical="center"/>
    </xf>
    <xf numFmtId="0" fontId="104" fillId="0" borderId="0" xfId="47" applyFont="1" applyAlignment="1" applyProtection="1">
      <alignment vertical="top"/>
      <protection locked="0"/>
    </xf>
    <xf numFmtId="179" fontId="104" fillId="0" borderId="0" xfId="47" applyNumberFormat="1" applyFont="1" applyAlignment="1" applyProtection="1">
      <alignment vertical="top"/>
      <protection locked="0"/>
    </xf>
    <xf numFmtId="0" fontId="105" fillId="0" borderId="0" xfId="47" applyFont="1" applyAlignment="1" applyProtection="1">
      <alignment horizontal="right" vertical="top"/>
      <protection locked="0"/>
    </xf>
    <xf numFmtId="0" fontId="104" fillId="0" borderId="0" xfId="47" applyFont="1" applyAlignment="1" applyProtection="1">
      <alignment vertical="center" wrapText="1" shrinkToFit="1"/>
      <protection locked="0"/>
    </xf>
    <xf numFmtId="0" fontId="104" fillId="0" borderId="0" xfId="47" applyFont="1" applyProtection="1">
      <protection locked="0"/>
    </xf>
    <xf numFmtId="0" fontId="106" fillId="0" borderId="0" xfId="47" applyFont="1" applyProtection="1">
      <protection locked="0"/>
    </xf>
    <xf numFmtId="0" fontId="104" fillId="0" borderId="0" xfId="47" applyFont="1" applyAlignment="1" applyProtection="1">
      <alignment horizontal="center"/>
      <protection locked="0"/>
    </xf>
    <xf numFmtId="0" fontId="105" fillId="0" borderId="108" xfId="47" applyFont="1" applyBorder="1" applyAlignment="1" applyProtection="1">
      <alignment horizontal="center" vertical="center"/>
      <protection locked="0"/>
    </xf>
    <xf numFmtId="0" fontId="105" fillId="0" borderId="10" xfId="47" applyFont="1" applyBorder="1" applyAlignment="1" applyProtection="1">
      <alignment horizontal="center" vertical="center"/>
      <protection locked="0"/>
    </xf>
    <xf numFmtId="0" fontId="105" fillId="0" borderId="15" xfId="47" applyFont="1" applyBorder="1" applyAlignment="1" applyProtection="1">
      <alignment horizontal="center" vertical="center"/>
      <protection locked="0"/>
    </xf>
    <xf numFmtId="0" fontId="104" fillId="0" borderId="109" xfId="47" applyFont="1" applyBorder="1" applyAlignment="1" applyProtection="1">
      <alignment horizontal="center"/>
      <protection locked="0"/>
    </xf>
    <xf numFmtId="0" fontId="104" fillId="0" borderId="10" xfId="47" applyFont="1" applyBorder="1" applyAlignment="1" applyProtection="1">
      <alignment horizontal="center"/>
      <protection locked="0"/>
    </xf>
    <xf numFmtId="0" fontId="104" fillId="0" borderId="15" xfId="47" applyFont="1" applyBorder="1" applyAlignment="1" applyProtection="1">
      <alignment horizontal="center"/>
      <protection locked="0"/>
    </xf>
    <xf numFmtId="0" fontId="104" fillId="0" borderId="11" xfId="47" applyFont="1" applyBorder="1" applyAlignment="1" applyProtection="1">
      <alignment horizontal="center" wrapText="1"/>
      <protection locked="0"/>
    </xf>
    <xf numFmtId="49" fontId="104" fillId="0" borderId="67" xfId="47" applyNumberFormat="1" applyFont="1" applyBorder="1" applyAlignment="1" applyProtection="1">
      <alignment shrinkToFit="1"/>
      <protection locked="0"/>
    </xf>
    <xf numFmtId="5" fontId="104" fillId="0" borderId="0" xfId="47" applyNumberFormat="1" applyFont="1" applyProtection="1">
      <protection locked="0"/>
    </xf>
    <xf numFmtId="49" fontId="104" fillId="0" borderId="70" xfId="47" applyNumberFormat="1" applyFont="1" applyBorder="1" applyAlignment="1" applyProtection="1">
      <alignment shrinkToFit="1"/>
      <protection locked="0"/>
    </xf>
    <xf numFmtId="179" fontId="104" fillId="33" borderId="69" xfId="48" applyNumberFormat="1" applyFont="1" applyFill="1" applyBorder="1" applyAlignment="1" applyProtection="1">
      <alignment horizontal="right"/>
      <protection locked="0"/>
    </xf>
    <xf numFmtId="49" fontId="104" fillId="0" borderId="70" xfId="47" applyNumberFormat="1" applyFont="1" applyBorder="1" applyAlignment="1">
      <alignment shrinkToFit="1"/>
    </xf>
    <xf numFmtId="179" fontId="104" fillId="39" borderId="72" xfId="48" applyNumberFormat="1" applyFont="1" applyFill="1" applyBorder="1" applyAlignment="1" applyProtection="1">
      <alignment horizontal="center"/>
      <protection locked="0"/>
    </xf>
    <xf numFmtId="179" fontId="104" fillId="39" borderId="115" xfId="48" applyNumberFormat="1" applyFont="1" applyFill="1" applyBorder="1" applyAlignment="1" applyProtection="1">
      <alignment horizontal="center"/>
      <protection locked="0"/>
    </xf>
    <xf numFmtId="179" fontId="104" fillId="39" borderId="116" xfId="48" applyNumberFormat="1" applyFont="1" applyFill="1" applyBorder="1" applyAlignment="1" applyProtection="1">
      <alignment horizontal="center"/>
      <protection locked="0"/>
    </xf>
    <xf numFmtId="49" fontId="104" fillId="37" borderId="22" xfId="47" applyNumberFormat="1" applyFont="1" applyFill="1" applyBorder="1" applyAlignment="1" applyProtection="1">
      <alignment shrinkToFit="1"/>
      <protection locked="0"/>
    </xf>
    <xf numFmtId="179" fontId="104" fillId="39" borderId="74" xfId="48" applyNumberFormat="1" applyFont="1" applyFill="1" applyBorder="1" applyAlignment="1" applyProtection="1">
      <alignment horizontal="center"/>
      <protection locked="0"/>
    </xf>
    <xf numFmtId="179" fontId="104" fillId="39" borderId="101" xfId="48" applyNumberFormat="1" applyFont="1" applyFill="1" applyBorder="1" applyAlignment="1" applyProtection="1">
      <alignment horizontal="center"/>
      <protection locked="0"/>
    </xf>
    <xf numFmtId="179" fontId="104" fillId="39" borderId="117" xfId="48" applyNumberFormat="1" applyFont="1" applyFill="1" applyBorder="1" applyAlignment="1" applyProtection="1">
      <alignment horizontal="center"/>
      <protection locked="0"/>
    </xf>
    <xf numFmtId="49" fontId="104" fillId="37" borderId="20" xfId="47" applyNumberFormat="1" applyFont="1" applyFill="1" applyBorder="1" applyAlignment="1" applyProtection="1">
      <alignment shrinkToFit="1"/>
      <protection locked="0"/>
    </xf>
    <xf numFmtId="179" fontId="104" fillId="39" borderId="76" xfId="48" applyNumberFormat="1" applyFont="1" applyFill="1" applyBorder="1" applyAlignment="1" applyProtection="1">
      <alignment horizontal="center"/>
      <protection locked="0"/>
    </xf>
    <xf numFmtId="179" fontId="104" fillId="39" borderId="102" xfId="48" applyNumberFormat="1" applyFont="1" applyFill="1" applyBorder="1" applyAlignment="1" applyProtection="1">
      <alignment horizontal="center"/>
      <protection locked="0"/>
    </xf>
    <xf numFmtId="179" fontId="104" fillId="39" borderId="118" xfId="48" applyNumberFormat="1" applyFont="1" applyFill="1" applyBorder="1" applyAlignment="1" applyProtection="1">
      <alignment horizontal="center"/>
      <protection locked="0"/>
    </xf>
    <xf numFmtId="49" fontId="104" fillId="37" borderId="77" xfId="47" applyNumberFormat="1" applyFont="1" applyFill="1" applyBorder="1" applyAlignment="1" applyProtection="1">
      <alignment shrinkToFit="1"/>
      <protection locked="0"/>
    </xf>
    <xf numFmtId="49" fontId="104" fillId="0" borderId="79" xfId="47" applyNumberFormat="1" applyFont="1" applyBorder="1" applyAlignment="1" applyProtection="1">
      <alignment shrinkToFit="1"/>
      <protection locked="0"/>
    </xf>
    <xf numFmtId="49" fontId="104" fillId="0" borderId="22" xfId="47" applyNumberFormat="1" applyFont="1" applyBorder="1" applyAlignment="1" applyProtection="1">
      <alignment shrinkToFit="1"/>
      <protection locked="0"/>
    </xf>
    <xf numFmtId="49" fontId="104" fillId="0" borderId="20" xfId="47" applyNumberFormat="1" applyFont="1" applyBorder="1" applyAlignment="1" applyProtection="1">
      <alignment shrinkToFit="1"/>
      <protection locked="0"/>
    </xf>
    <xf numFmtId="179" fontId="104" fillId="39" borderId="81" xfId="48" applyNumberFormat="1" applyFont="1" applyFill="1" applyBorder="1" applyAlignment="1" applyProtection="1">
      <alignment horizontal="center"/>
      <protection locked="0"/>
    </xf>
    <xf numFmtId="179" fontId="104" fillId="39" borderId="119" xfId="48" applyNumberFormat="1" applyFont="1" applyFill="1" applyBorder="1" applyAlignment="1" applyProtection="1">
      <alignment horizontal="center"/>
      <protection locked="0"/>
    </xf>
    <xf numFmtId="179" fontId="104" fillId="39" borderId="120" xfId="48" applyNumberFormat="1" applyFont="1" applyFill="1" applyBorder="1" applyAlignment="1" applyProtection="1">
      <alignment horizontal="center"/>
      <protection locked="0"/>
    </xf>
    <xf numFmtId="49" fontId="104" fillId="37" borderId="82" xfId="47" applyNumberFormat="1" applyFont="1" applyFill="1" applyBorder="1" applyAlignment="1" applyProtection="1">
      <alignment shrinkToFit="1"/>
      <protection locked="0"/>
    </xf>
    <xf numFmtId="179" fontId="104" fillId="39" borderId="84" xfId="48" applyNumberFormat="1" applyFont="1" applyFill="1" applyBorder="1" applyAlignment="1" applyProtection="1">
      <alignment horizontal="center"/>
      <protection locked="0"/>
    </xf>
    <xf numFmtId="179" fontId="104" fillId="39" borderId="28" xfId="48" applyNumberFormat="1" applyFont="1" applyFill="1" applyBorder="1" applyAlignment="1" applyProtection="1">
      <alignment horizontal="center"/>
      <protection locked="0"/>
    </xf>
    <xf numFmtId="179" fontId="104" fillId="39" borderId="121" xfId="48" applyNumberFormat="1" applyFont="1" applyFill="1" applyBorder="1" applyAlignment="1" applyProtection="1">
      <alignment horizontal="center"/>
      <protection locked="0"/>
    </xf>
    <xf numFmtId="49" fontId="104" fillId="37" borderId="85" xfId="47" applyNumberFormat="1" applyFont="1" applyFill="1" applyBorder="1" applyAlignment="1" applyProtection="1">
      <alignment shrinkToFit="1"/>
      <protection locked="0"/>
    </xf>
    <xf numFmtId="0" fontId="104" fillId="0" borderId="0" xfId="47" applyFont="1" applyAlignment="1" applyProtection="1">
      <alignment horizontal="left" vertical="center"/>
      <protection locked="0"/>
    </xf>
    <xf numFmtId="179" fontId="104" fillId="40" borderId="91" xfId="48" applyNumberFormat="1" applyFont="1" applyFill="1" applyBorder="1" applyAlignment="1" applyProtection="1">
      <alignment horizontal="right"/>
    </xf>
    <xf numFmtId="179" fontId="104" fillId="39" borderId="91" xfId="48" applyNumberFormat="1" applyFont="1" applyFill="1" applyBorder="1" applyAlignment="1" applyProtection="1">
      <alignment horizontal="center"/>
    </xf>
    <xf numFmtId="179" fontId="104" fillId="40" borderId="122" xfId="48" applyNumberFormat="1" applyFont="1" applyFill="1" applyBorder="1" applyAlignment="1" applyProtection="1">
      <alignment horizontal="right"/>
    </xf>
    <xf numFmtId="179" fontId="104" fillId="40" borderId="109" xfId="48" applyNumberFormat="1" applyFont="1" applyFill="1" applyBorder="1" applyAlignment="1" applyProtection="1">
      <alignment horizontal="right"/>
    </xf>
    <xf numFmtId="49" fontId="104" fillId="0" borderId="92" xfId="47" applyNumberFormat="1" applyFont="1" applyBorder="1" applyAlignment="1">
      <alignment shrinkToFit="1"/>
    </xf>
    <xf numFmtId="0" fontId="104" fillId="0" borderId="0" xfId="47" applyFont="1" applyAlignment="1">
      <alignment horizontal="center"/>
    </xf>
    <xf numFmtId="179" fontId="104" fillId="0" borderId="0" xfId="48" applyNumberFormat="1" applyFont="1" applyBorder="1" applyAlignment="1" applyProtection="1">
      <alignment horizontal="right"/>
      <protection locked="0"/>
    </xf>
    <xf numFmtId="49" fontId="104" fillId="0" borderId="0" xfId="47" applyNumberFormat="1" applyFont="1" applyAlignment="1" applyProtection="1">
      <alignment shrinkToFit="1"/>
      <protection locked="0"/>
    </xf>
    <xf numFmtId="179" fontId="104" fillId="39" borderId="90" xfId="48" applyNumberFormat="1" applyFont="1" applyFill="1" applyBorder="1" applyAlignment="1" applyProtection="1">
      <alignment horizontal="center"/>
      <protection locked="0"/>
    </xf>
    <xf numFmtId="179" fontId="104" fillId="39" borderId="123" xfId="48" applyNumberFormat="1" applyFont="1" applyFill="1" applyBorder="1" applyAlignment="1" applyProtection="1">
      <alignment horizontal="center"/>
      <protection locked="0"/>
    </xf>
    <xf numFmtId="179" fontId="104" fillId="39" borderId="124" xfId="48" applyNumberFormat="1" applyFont="1" applyFill="1" applyBorder="1" applyAlignment="1" applyProtection="1">
      <alignment horizontal="center"/>
      <protection locked="0"/>
    </xf>
    <xf numFmtId="49" fontId="104" fillId="37" borderId="23" xfId="47" applyNumberFormat="1" applyFont="1" applyFill="1" applyBorder="1" applyAlignment="1" applyProtection="1">
      <alignment shrinkToFit="1"/>
      <protection locked="0"/>
    </xf>
    <xf numFmtId="49" fontId="104" fillId="37" borderId="53" xfId="47" applyNumberFormat="1" applyFont="1" applyFill="1" applyBorder="1" applyAlignment="1" applyProtection="1">
      <alignment shrinkToFit="1"/>
      <protection locked="0"/>
    </xf>
    <xf numFmtId="179" fontId="104" fillId="40" borderId="125" xfId="48" applyNumberFormat="1" applyFont="1" applyFill="1" applyBorder="1" applyAlignment="1" applyProtection="1">
      <alignment horizontal="right"/>
    </xf>
    <xf numFmtId="0" fontId="104" fillId="0" borderId="92" xfId="47" applyFont="1" applyBorder="1" applyAlignment="1">
      <alignment shrinkToFit="1"/>
    </xf>
    <xf numFmtId="0" fontId="104" fillId="0" borderId="0" xfId="47" applyFont="1"/>
    <xf numFmtId="179" fontId="104" fillId="0" borderId="0" xfId="48" applyNumberFormat="1" applyFont="1" applyAlignment="1" applyProtection="1">
      <alignment horizontal="right"/>
      <protection locked="0"/>
    </xf>
    <xf numFmtId="0" fontId="104" fillId="0" borderId="0" xfId="47" applyFont="1" applyAlignment="1" applyProtection="1">
      <alignment shrinkToFit="1"/>
      <protection locked="0"/>
    </xf>
    <xf numFmtId="179" fontId="104" fillId="40" borderId="64" xfId="48" applyNumberFormat="1" applyFont="1" applyFill="1" applyBorder="1" applyAlignment="1" applyProtection="1">
      <alignment horizontal="right"/>
    </xf>
    <xf numFmtId="179" fontId="104" fillId="39" borderId="64" xfId="48" applyNumberFormat="1" applyFont="1" applyFill="1" applyBorder="1" applyAlignment="1" applyProtection="1">
      <alignment horizontal="center"/>
    </xf>
    <xf numFmtId="179" fontId="104" fillId="40" borderId="110" xfId="48" applyNumberFormat="1" applyFont="1" applyFill="1" applyBorder="1" applyAlignment="1" applyProtection="1">
      <alignment horizontal="right"/>
    </xf>
    <xf numFmtId="179" fontId="104" fillId="40" borderId="43" xfId="48" applyNumberFormat="1" applyFont="1" applyFill="1" applyBorder="1" applyAlignment="1" applyProtection="1">
      <alignment horizontal="right"/>
    </xf>
    <xf numFmtId="0" fontId="104" fillId="0" borderId="11" xfId="47" applyFont="1" applyBorder="1" applyAlignment="1">
      <alignment shrinkToFit="1"/>
    </xf>
    <xf numFmtId="179" fontId="104" fillId="0" borderId="0" xfId="47" applyNumberFormat="1" applyFont="1" applyProtection="1">
      <protection locked="0"/>
    </xf>
    <xf numFmtId="179" fontId="104" fillId="37" borderId="0" xfId="47" applyNumberFormat="1" applyFont="1" applyFill="1" applyProtection="1">
      <protection locked="0"/>
    </xf>
    <xf numFmtId="179" fontId="104" fillId="42" borderId="48" xfId="48" applyNumberFormat="1" applyFont="1" applyFill="1" applyBorder="1" applyAlignment="1" applyProtection="1">
      <alignment horizontal="right"/>
      <protection locked="0"/>
    </xf>
    <xf numFmtId="179" fontId="104" fillId="42" borderId="51" xfId="48" applyNumberFormat="1" applyFont="1" applyFill="1" applyBorder="1" applyAlignment="1" applyProtection="1">
      <alignment horizontal="right"/>
      <protection locked="0"/>
    </xf>
    <xf numFmtId="179" fontId="104" fillId="42" borderId="111" xfId="48" applyNumberFormat="1" applyFont="1" applyFill="1" applyBorder="1" applyAlignment="1" applyProtection="1">
      <alignment horizontal="right"/>
      <protection locked="0"/>
    </xf>
    <xf numFmtId="179" fontId="104" fillId="42" borderId="112" xfId="48" applyNumberFormat="1" applyFont="1" applyFill="1" applyBorder="1" applyAlignment="1" applyProtection="1">
      <alignment horizontal="right"/>
      <protection locked="0"/>
    </xf>
    <xf numFmtId="179" fontId="104" fillId="42" borderId="52" xfId="48" applyNumberFormat="1" applyFont="1" applyFill="1" applyBorder="1" applyAlignment="1" applyProtection="1">
      <alignment horizontal="right"/>
      <protection locked="0"/>
    </xf>
    <xf numFmtId="179" fontId="104" fillId="42" borderId="51" xfId="48" applyNumberFormat="1" applyFont="1" applyFill="1" applyBorder="1" applyAlignment="1" applyProtection="1">
      <alignment horizontal="right" vertical="center"/>
      <protection locked="0"/>
    </xf>
    <xf numFmtId="179" fontId="104" fillId="42" borderId="52" xfId="48" applyNumberFormat="1" applyFont="1" applyFill="1" applyBorder="1" applyAlignment="1" applyProtection="1">
      <alignment horizontal="right" vertical="center"/>
      <protection locked="0"/>
    </xf>
    <xf numFmtId="179" fontId="104" fillId="41" borderId="10" xfId="48" applyNumberFormat="1" applyFont="1" applyFill="1" applyBorder="1" applyAlignment="1" applyProtection="1">
      <alignment horizontal="right"/>
      <protection locked="0"/>
    </xf>
    <xf numFmtId="179" fontId="104" fillId="41" borderId="113" xfId="48" applyNumberFormat="1" applyFont="1" applyFill="1" applyBorder="1" applyAlignment="1" applyProtection="1">
      <alignment horizontal="right"/>
      <protection locked="0"/>
    </xf>
    <xf numFmtId="179" fontId="104" fillId="41" borderId="113" xfId="48" applyNumberFormat="1" applyFont="1" applyFill="1" applyBorder="1" applyAlignment="1" applyProtection="1">
      <alignment horizontal="right" vertical="center"/>
      <protection locked="0"/>
    </xf>
    <xf numFmtId="179" fontId="104" fillId="40" borderId="141" xfId="48" applyNumberFormat="1" applyFont="1" applyFill="1" applyBorder="1" applyAlignment="1" applyProtection="1">
      <alignment horizontal="right"/>
    </xf>
    <xf numFmtId="0" fontId="104" fillId="0" borderId="43" xfId="47" applyFont="1" applyBorder="1" applyAlignment="1" applyProtection="1">
      <alignment horizontal="center"/>
      <protection locked="0"/>
    </xf>
    <xf numFmtId="0" fontId="104" fillId="0" borderId="142" xfId="47" applyFont="1" applyBorder="1" applyAlignment="1">
      <alignment horizontal="left"/>
    </xf>
    <xf numFmtId="0" fontId="104" fillId="0" borderId="114" xfId="47" applyFont="1" applyBorder="1"/>
    <xf numFmtId="0" fontId="104" fillId="0" borderId="116" xfId="47" applyFont="1" applyBorder="1"/>
    <xf numFmtId="0" fontId="104" fillId="0" borderId="117" xfId="47" applyFont="1" applyBorder="1"/>
    <xf numFmtId="0" fontId="104" fillId="0" borderId="118" xfId="47" applyFont="1" applyBorder="1"/>
    <xf numFmtId="0" fontId="104" fillId="0" borderId="113" xfId="47" applyFont="1" applyBorder="1"/>
    <xf numFmtId="0" fontId="104" fillId="0" borderId="114" xfId="47" applyFont="1" applyBorder="1" applyAlignment="1">
      <alignment horizontal="left"/>
    </xf>
    <xf numFmtId="0" fontId="104" fillId="0" borderId="120" xfId="47" applyFont="1" applyBorder="1"/>
    <xf numFmtId="0" fontId="104" fillId="0" borderId="121" xfId="47" applyFont="1" applyBorder="1"/>
    <xf numFmtId="0" fontId="104" fillId="0" borderId="113" xfId="47" applyFont="1" applyBorder="1" applyAlignment="1">
      <alignment horizontal="left"/>
    </xf>
    <xf numFmtId="0" fontId="104" fillId="0" borderId="109" xfId="47" applyFont="1" applyBorder="1" applyAlignment="1">
      <alignment horizontal="left"/>
    </xf>
    <xf numFmtId="0" fontId="104" fillId="0" borderId="124" xfId="47" applyFont="1" applyBorder="1"/>
    <xf numFmtId="179" fontId="104" fillId="40" borderId="137" xfId="48" applyNumberFormat="1" applyFont="1" applyFill="1" applyBorder="1" applyAlignment="1" applyProtection="1">
      <alignment horizontal="right"/>
    </xf>
    <xf numFmtId="0" fontId="104" fillId="0" borderId="43" xfId="47" applyFont="1" applyBorder="1" applyAlignment="1">
      <alignment horizontal="left"/>
    </xf>
    <xf numFmtId="0" fontId="108" fillId="0" borderId="104" xfId="0" applyFont="1" applyBorder="1" applyAlignment="1">
      <alignment horizontal="justify" vertical="top" wrapText="1"/>
    </xf>
    <xf numFmtId="0" fontId="108" fillId="0" borderId="127" xfId="0" applyFont="1" applyBorder="1" applyAlignment="1">
      <alignment vertical="top" wrapText="1"/>
    </xf>
    <xf numFmtId="0" fontId="108" fillId="33" borderId="31" xfId="52" applyFont="1" applyFill="1" applyBorder="1" applyAlignment="1">
      <alignment horizontal="left" vertical="top"/>
    </xf>
    <xf numFmtId="0" fontId="110" fillId="0" borderId="0" xfId="0" applyFont="1">
      <alignment vertical="center"/>
    </xf>
    <xf numFmtId="0" fontId="111" fillId="0" borderId="0" xfId="52" applyFont="1">
      <alignment vertical="center"/>
    </xf>
    <xf numFmtId="0" fontId="111" fillId="0" borderId="0" xfId="52" applyFont="1" applyAlignment="1">
      <alignment horizontal="justify" vertical="center"/>
    </xf>
    <xf numFmtId="0" fontId="112" fillId="0" borderId="0" xfId="52" applyFont="1" applyAlignment="1">
      <alignment horizontal="center" vertical="center"/>
    </xf>
    <xf numFmtId="0" fontId="111" fillId="0" borderId="29" xfId="52" applyFont="1" applyBorder="1" applyAlignment="1">
      <alignment horizontal="justify" vertical="center"/>
    </xf>
    <xf numFmtId="0" fontId="111" fillId="0" borderId="29" xfId="52" applyFont="1" applyBorder="1">
      <alignment vertical="center"/>
    </xf>
    <xf numFmtId="0" fontId="111" fillId="0" borderId="53" xfId="52" applyFont="1" applyBorder="1" applyAlignment="1">
      <alignment horizontal="right" vertical="top" wrapText="1"/>
    </xf>
    <xf numFmtId="0" fontId="111" fillId="0" borderId="0" xfId="52" applyFont="1" applyAlignment="1">
      <alignment horizontal="right" vertical="top" wrapText="1"/>
    </xf>
    <xf numFmtId="0" fontId="111" fillId="0" borderId="58" xfId="52" applyFont="1" applyBorder="1" applyAlignment="1">
      <alignment horizontal="center" vertical="center" wrapText="1"/>
    </xf>
    <xf numFmtId="0" fontId="111" fillId="0" borderId="25" xfId="52" applyFont="1" applyBorder="1" applyAlignment="1">
      <alignment horizontal="justify" vertical="center"/>
    </xf>
    <xf numFmtId="0" fontId="111" fillId="0" borderId="25" xfId="52" applyFont="1" applyBorder="1">
      <alignment vertical="center"/>
    </xf>
    <xf numFmtId="0" fontId="111" fillId="0" borderId="0" xfId="52" applyFont="1" applyAlignment="1">
      <alignment vertical="center" wrapText="1"/>
    </xf>
    <xf numFmtId="0" fontId="111" fillId="0" borderId="29" xfId="52" applyFont="1" applyBorder="1" applyAlignment="1">
      <alignment horizontal="center" vertical="center"/>
    </xf>
    <xf numFmtId="0" fontId="113" fillId="37" borderId="31" xfId="0" applyFont="1" applyFill="1" applyBorder="1">
      <alignment vertical="center"/>
    </xf>
    <xf numFmtId="0" fontId="113" fillId="37" borderId="0" xfId="0" applyFont="1" applyFill="1">
      <alignment vertical="center"/>
    </xf>
    <xf numFmtId="0" fontId="111" fillId="0" borderId="51" xfId="52" applyFont="1" applyBorder="1" applyAlignment="1">
      <alignment vertical="top" wrapText="1"/>
    </xf>
    <xf numFmtId="0" fontId="111" fillId="37" borderId="0" xfId="52" applyFont="1" applyFill="1" applyAlignment="1">
      <alignment horizontal="justify" vertical="top" wrapText="1"/>
    </xf>
    <xf numFmtId="0" fontId="111" fillId="0" borderId="0" xfId="52" applyFont="1" applyAlignment="1">
      <alignment horizontal="justify" vertical="top" wrapText="1"/>
    </xf>
    <xf numFmtId="0" fontId="111" fillId="37" borderId="31" xfId="0" applyFont="1" applyFill="1" applyBorder="1" applyAlignment="1">
      <alignment vertical="top"/>
    </xf>
    <xf numFmtId="0" fontId="111" fillId="37" borderId="0" xfId="0" applyFont="1" applyFill="1" applyAlignment="1">
      <alignment vertical="top"/>
    </xf>
    <xf numFmtId="0" fontId="111" fillId="37" borderId="0" xfId="52" applyFont="1" applyFill="1" applyAlignment="1">
      <alignment horizontal="justify" vertical="center" wrapText="1"/>
    </xf>
    <xf numFmtId="0" fontId="111" fillId="0" borderId="26" xfId="52" applyFont="1" applyBorder="1" applyAlignment="1">
      <alignment vertical="top" wrapText="1"/>
    </xf>
    <xf numFmtId="0" fontId="111" fillId="0" borderId="25" xfId="52" applyFont="1" applyBorder="1" applyAlignment="1">
      <alignment vertical="top"/>
    </xf>
    <xf numFmtId="0" fontId="111" fillId="0" borderId="25" xfId="52" applyFont="1" applyBorder="1" applyAlignment="1">
      <alignment vertical="top" wrapText="1"/>
    </xf>
    <xf numFmtId="0" fontId="111" fillId="0" borderId="27" xfId="52" applyFont="1" applyBorder="1" applyAlignment="1">
      <alignment vertical="top" wrapText="1"/>
    </xf>
    <xf numFmtId="0" fontId="111" fillId="0" borderId="0" xfId="52" applyFont="1" applyAlignment="1">
      <alignment vertical="top" wrapText="1"/>
    </xf>
    <xf numFmtId="0" fontId="111" fillId="0" borderId="31" xfId="52" applyFont="1" applyBorder="1" applyAlignment="1">
      <alignment vertical="top" wrapText="1"/>
    </xf>
    <xf numFmtId="0" fontId="111" fillId="0" borderId="0" xfId="52" applyFont="1" applyAlignment="1">
      <alignment vertical="top"/>
    </xf>
    <xf numFmtId="0" fontId="111" fillId="0" borderId="32" xfId="52" applyFont="1" applyBorder="1" applyAlignment="1">
      <alignment vertical="top" wrapText="1"/>
    </xf>
    <xf numFmtId="0" fontId="112" fillId="0" borderId="0" xfId="52" applyFont="1" applyAlignment="1">
      <alignment vertical="top" wrapText="1"/>
    </xf>
    <xf numFmtId="0" fontId="112" fillId="0" borderId="0" xfId="52" applyFont="1" applyAlignment="1">
      <alignment horizontal="justify" vertical="top" wrapText="1"/>
    </xf>
    <xf numFmtId="0" fontId="111" fillId="37" borderId="0" xfId="52" applyFont="1" applyFill="1" applyAlignment="1">
      <alignment horizontal="left" vertical="center" wrapText="1"/>
    </xf>
    <xf numFmtId="0" fontId="111" fillId="0" borderId="25" xfId="0" applyFont="1" applyBorder="1">
      <alignment vertical="center"/>
    </xf>
    <xf numFmtId="0" fontId="111" fillId="37" borderId="25" xfId="0" applyFont="1" applyFill="1" applyBorder="1">
      <alignment vertical="center"/>
    </xf>
    <xf numFmtId="0" fontId="111" fillId="37" borderId="31" xfId="0" applyFont="1" applyFill="1" applyBorder="1">
      <alignment vertical="center"/>
    </xf>
    <xf numFmtId="0" fontId="111" fillId="37" borderId="0" xfId="0" applyFont="1" applyFill="1">
      <alignment vertical="center"/>
    </xf>
    <xf numFmtId="0" fontId="111" fillId="37" borderId="0" xfId="0" applyFont="1" applyFill="1" applyAlignment="1">
      <alignment horizontal="left" vertical="center"/>
    </xf>
    <xf numFmtId="0" fontId="111" fillId="37" borderId="31" xfId="0" applyFont="1" applyFill="1" applyBorder="1" applyAlignment="1">
      <alignment horizontal="left" vertical="center"/>
    </xf>
    <xf numFmtId="0" fontId="111" fillId="37" borderId="0" xfId="0" applyFont="1" applyFill="1" applyAlignment="1">
      <alignment vertical="center" wrapText="1"/>
    </xf>
    <xf numFmtId="0" fontId="111" fillId="0" borderId="26" xfId="0" applyFont="1" applyBorder="1" applyAlignment="1">
      <alignment horizontal="left" vertical="top"/>
    </xf>
    <xf numFmtId="0" fontId="111" fillId="0" borderId="24" xfId="0" applyFont="1" applyBorder="1" applyAlignment="1">
      <alignment vertical="top"/>
    </xf>
    <xf numFmtId="0" fontId="111" fillId="0" borderId="25" xfId="0" applyFont="1" applyBorder="1" applyAlignment="1">
      <alignment vertical="top"/>
    </xf>
    <xf numFmtId="0" fontId="111" fillId="0" borderId="31" xfId="0" applyFont="1" applyBorder="1" applyAlignment="1">
      <alignment vertical="top" wrapText="1"/>
    </xf>
    <xf numFmtId="0" fontId="111" fillId="0" borderId="0" xfId="0" applyFont="1" applyAlignment="1">
      <alignment vertical="top" wrapText="1"/>
    </xf>
    <xf numFmtId="0" fontId="111" fillId="0" borderId="31" xfId="0" applyFont="1" applyBorder="1" applyAlignment="1">
      <alignment horizontal="right" vertical="top" wrapText="1"/>
    </xf>
    <xf numFmtId="0" fontId="111" fillId="0" borderId="31" xfId="0" applyFont="1" applyBorder="1" applyAlignment="1">
      <alignment horizontal="justify" vertical="top" wrapText="1"/>
    </xf>
    <xf numFmtId="0" fontId="111" fillId="0" borderId="104" xfId="0" applyFont="1" applyBorder="1" applyAlignment="1">
      <alignment horizontal="justify" vertical="top"/>
    </xf>
    <xf numFmtId="0" fontId="111" fillId="0" borderId="29" xfId="0" applyFont="1" applyBorder="1" applyAlignment="1">
      <alignment horizontal="justify" vertical="top" wrapText="1"/>
    </xf>
    <xf numFmtId="0" fontId="111" fillId="0" borderId="0" xfId="0" applyFont="1" applyAlignment="1">
      <alignment horizontal="justify" vertical="top" wrapText="1"/>
    </xf>
    <xf numFmtId="0" fontId="111" fillId="0" borderId="28" xfId="0" applyFont="1" applyBorder="1" applyAlignment="1">
      <alignment horizontal="justify" vertical="top" wrapText="1"/>
    </xf>
    <xf numFmtId="0" fontId="111" fillId="37" borderId="0" xfId="52" applyFont="1" applyFill="1" applyAlignment="1">
      <alignment horizontal="left" vertical="top" wrapText="1"/>
    </xf>
    <xf numFmtId="0" fontId="111" fillId="33" borderId="0" xfId="52" applyFont="1" applyFill="1" applyAlignment="1">
      <alignment horizontal="left" vertical="top"/>
    </xf>
    <xf numFmtId="0" fontId="111" fillId="0" borderId="28" xfId="52" applyFont="1" applyBorder="1" applyAlignment="1">
      <alignment horizontal="justify" vertical="center"/>
    </xf>
    <xf numFmtId="0" fontId="111" fillId="0" borderId="30" xfId="52" applyFont="1" applyBorder="1">
      <alignment vertical="center"/>
    </xf>
    <xf numFmtId="0" fontId="85" fillId="0" borderId="84" xfId="52" applyFont="1" applyBorder="1" applyAlignment="1">
      <alignment horizontal="center" vertical="center"/>
    </xf>
    <xf numFmtId="0" fontId="111" fillId="0" borderId="27" xfId="0" applyFont="1" applyBorder="1" applyAlignment="1">
      <alignment vertical="top" wrapText="1"/>
    </xf>
    <xf numFmtId="0" fontId="111" fillId="0" borderId="30" xfId="0" applyFont="1" applyBorder="1" applyAlignment="1">
      <alignment horizontal="justify" vertical="top" wrapText="1"/>
    </xf>
    <xf numFmtId="0" fontId="108" fillId="0" borderId="144" xfId="0" applyFont="1" applyBorder="1" applyAlignment="1">
      <alignment vertical="top" wrapText="1"/>
    </xf>
    <xf numFmtId="0" fontId="111" fillId="37" borderId="27" xfId="0" applyFont="1" applyFill="1" applyBorder="1">
      <alignment vertical="center"/>
    </xf>
    <xf numFmtId="0" fontId="111" fillId="37" borderId="32" xfId="0" applyFont="1" applyFill="1" applyBorder="1">
      <alignment vertical="center"/>
    </xf>
    <xf numFmtId="0" fontId="111" fillId="37" borderId="32" xfId="0" applyFont="1" applyFill="1" applyBorder="1" applyAlignment="1">
      <alignment horizontal="left" vertical="center"/>
    </xf>
    <xf numFmtId="0" fontId="76" fillId="35" borderId="29" xfId="53" applyFont="1" applyFill="1" applyBorder="1" applyAlignment="1">
      <alignment horizontal="left" vertical="center"/>
    </xf>
    <xf numFmtId="0" fontId="76" fillId="35" borderId="24" xfId="53" applyFont="1" applyFill="1" applyBorder="1" applyAlignment="1">
      <alignment horizontal="left" vertical="center"/>
    </xf>
    <xf numFmtId="0" fontId="64" fillId="0" borderId="58" xfId="59" applyFont="1" applyBorder="1" applyAlignment="1">
      <alignment horizontal="center" vertical="center"/>
    </xf>
    <xf numFmtId="0" fontId="89" fillId="37" borderId="0" xfId="0" applyFont="1" applyFill="1">
      <alignment vertical="center"/>
    </xf>
    <xf numFmtId="0" fontId="90" fillId="0" borderId="0" xfId="0" applyFont="1" applyAlignment="1">
      <alignment horizontal="center" vertical="center"/>
    </xf>
    <xf numFmtId="0" fontId="35" fillId="33" borderId="0" xfId="46" applyFont="1" applyFill="1" applyAlignment="1">
      <alignment horizontal="right" vertical="center"/>
    </xf>
    <xf numFmtId="0" fontId="27" fillId="0" borderId="0" xfId="44" applyFont="1">
      <alignment vertical="center"/>
    </xf>
    <xf numFmtId="0" fontId="23" fillId="0" borderId="0" xfId="44" applyFont="1">
      <alignment vertical="center"/>
    </xf>
    <xf numFmtId="0" fontId="79" fillId="0" borderId="0" xfId="44" applyFont="1">
      <alignment vertical="center"/>
    </xf>
    <xf numFmtId="0" fontId="23" fillId="0" borderId="0" xfId="44" applyFont="1" applyAlignment="1">
      <alignment horizontal="right" vertical="center"/>
    </xf>
    <xf numFmtId="0" fontId="46" fillId="0" borderId="0" xfId="44" applyFont="1" applyAlignment="1">
      <alignment horizontal="right" vertical="center"/>
    </xf>
    <xf numFmtId="0" fontId="76" fillId="0" borderId="0" xfId="44" applyFont="1" applyAlignment="1">
      <alignment horizontal="left" vertical="center"/>
    </xf>
    <xf numFmtId="0" fontId="76" fillId="0" borderId="0" xfId="44" applyFont="1">
      <alignment vertical="center"/>
    </xf>
    <xf numFmtId="0" fontId="80" fillId="0" borderId="0" xfId="44" applyFont="1">
      <alignment vertical="center"/>
    </xf>
    <xf numFmtId="0" fontId="79" fillId="0" borderId="16" xfId="44" applyFont="1" applyBorder="1">
      <alignment vertical="center"/>
    </xf>
    <xf numFmtId="0" fontId="79" fillId="0" borderId="17" xfId="44" applyFont="1" applyBorder="1">
      <alignment vertical="center"/>
    </xf>
    <xf numFmtId="0" fontId="79" fillId="0" borderId="33" xfId="44" applyFont="1" applyBorder="1">
      <alignment vertical="center"/>
    </xf>
    <xf numFmtId="0" fontId="79" fillId="0" borderId="34" xfId="44" applyFont="1" applyBorder="1" applyAlignment="1">
      <alignment horizontal="centerContinuous" vertical="center"/>
    </xf>
    <xf numFmtId="0" fontId="79" fillId="0" borderId="35" xfId="44" applyFont="1" applyBorder="1" applyAlignment="1">
      <alignment horizontal="centerContinuous" vertical="center"/>
    </xf>
    <xf numFmtId="0" fontId="79" fillId="0" borderId="18" xfId="44" applyFont="1" applyBorder="1">
      <alignment vertical="center"/>
    </xf>
    <xf numFmtId="0" fontId="79" fillId="0" borderId="14" xfId="44" applyFont="1" applyBorder="1">
      <alignment vertical="center"/>
    </xf>
    <xf numFmtId="0" fontId="79" fillId="0" borderId="37" xfId="44" applyFont="1" applyBorder="1">
      <alignment vertical="center"/>
    </xf>
    <xf numFmtId="0" fontId="79" fillId="0" borderId="38" xfId="44" applyFont="1" applyBorder="1" applyAlignment="1">
      <alignment horizontal="center"/>
    </xf>
    <xf numFmtId="0" fontId="79" fillId="0" borderId="39" xfId="44" applyFont="1" applyBorder="1" applyAlignment="1">
      <alignment horizontal="center"/>
    </xf>
    <xf numFmtId="0" fontId="79" fillId="0" borderId="0" xfId="44" applyFont="1" applyAlignment="1"/>
    <xf numFmtId="0" fontId="79" fillId="0" borderId="31" xfId="44" applyFont="1" applyBorder="1" applyAlignment="1">
      <alignment horizontal="center"/>
    </xf>
    <xf numFmtId="0" fontId="79" fillId="0" borderId="36" xfId="44" applyFont="1" applyBorder="1" applyAlignment="1">
      <alignment horizontal="center"/>
    </xf>
    <xf numFmtId="0" fontId="79" fillId="0" borderId="15" xfId="44" applyFont="1" applyBorder="1" applyAlignment="1">
      <alignment horizontal="right"/>
    </xf>
    <xf numFmtId="0" fontId="79" fillId="0" borderId="32" xfId="44" applyFont="1" applyBorder="1">
      <alignment vertical="center"/>
    </xf>
    <xf numFmtId="0" fontId="79" fillId="0" borderId="15" xfId="44" applyFont="1" applyBorder="1" applyAlignment="1"/>
    <xf numFmtId="0" fontId="79" fillId="0" borderId="32" xfId="44" applyFont="1" applyBorder="1" applyAlignment="1"/>
    <xf numFmtId="0" fontId="79" fillId="0" borderId="40" xfId="44" applyFont="1" applyBorder="1">
      <alignment vertical="center"/>
    </xf>
    <xf numFmtId="0" fontId="79" fillId="0" borderId="29" xfId="44" applyFont="1" applyBorder="1">
      <alignment vertical="center"/>
    </xf>
    <xf numFmtId="0" fontId="79" fillId="0" borderId="30" xfId="44" applyFont="1" applyBorder="1">
      <alignment vertical="center"/>
    </xf>
    <xf numFmtId="0" fontId="79" fillId="0" borderId="28" xfId="44" applyFont="1" applyBorder="1" applyAlignment="1">
      <alignment horizontal="center"/>
    </xf>
    <xf numFmtId="0" fontId="79" fillId="0" borderId="41" xfId="44" applyFont="1" applyBorder="1" applyAlignment="1">
      <alignment horizontal="center"/>
    </xf>
    <xf numFmtId="0" fontId="79" fillId="0" borderId="0" xfId="44" applyFont="1" applyAlignment="1">
      <alignment horizontal="center"/>
    </xf>
    <xf numFmtId="0" fontId="79" fillId="0" borderId="40" xfId="44" applyFont="1" applyBorder="1" applyAlignment="1"/>
    <xf numFmtId="0" fontId="79" fillId="0" borderId="29" xfId="44" applyFont="1" applyBorder="1" applyAlignment="1"/>
    <xf numFmtId="0" fontId="79" fillId="0" borderId="30" xfId="44" applyFont="1" applyBorder="1" applyAlignment="1"/>
    <xf numFmtId="0" fontId="76" fillId="0" borderId="28" xfId="44" applyFont="1" applyBorder="1" applyAlignment="1">
      <alignment horizontal="center"/>
    </xf>
    <xf numFmtId="0" fontId="76" fillId="0" borderId="41" xfId="44" applyFont="1" applyBorder="1" applyAlignment="1">
      <alignment horizontal="center"/>
    </xf>
    <xf numFmtId="0" fontId="76" fillId="0" borderId="31" xfId="44" applyFont="1" applyBorder="1" applyAlignment="1">
      <alignment horizontal="center"/>
    </xf>
    <xf numFmtId="0" fontId="76" fillId="0" borderId="36" xfId="44" applyFont="1" applyBorder="1" applyAlignment="1">
      <alignment horizontal="center"/>
    </xf>
    <xf numFmtId="0" fontId="79" fillId="0" borderId="32" xfId="44" applyFont="1" applyBorder="1" applyAlignment="1">
      <alignment horizontal="left" vertical="center"/>
    </xf>
    <xf numFmtId="0" fontId="79" fillId="0" borderId="15" xfId="44" applyFont="1" applyBorder="1" applyAlignment="1">
      <alignment horizontal="center" vertical="center"/>
    </xf>
    <xf numFmtId="0" fontId="76" fillId="0" borderId="31" xfId="44" applyFont="1" applyBorder="1" applyAlignment="1"/>
    <xf numFmtId="0" fontId="81" fillId="0" borderId="40" xfId="44" applyFont="1" applyBorder="1">
      <alignment vertical="center"/>
    </xf>
    <xf numFmtId="0" fontId="81" fillId="0" borderId="29" xfId="44" applyFont="1" applyBorder="1">
      <alignment vertical="center"/>
    </xf>
    <xf numFmtId="0" fontId="79" fillId="0" borderId="18" xfId="44" applyFont="1" applyBorder="1" applyAlignment="1"/>
    <xf numFmtId="0" fontId="79" fillId="0" borderId="14" xfId="44" applyFont="1" applyBorder="1" applyAlignment="1"/>
    <xf numFmtId="0" fontId="79" fillId="0" borderId="37" xfId="44" applyFont="1" applyBorder="1" applyAlignment="1"/>
    <xf numFmtId="0" fontId="76" fillId="0" borderId="38" xfId="44" applyFont="1" applyBorder="1" applyAlignment="1">
      <alignment horizontal="center"/>
    </xf>
    <xf numFmtId="0" fontId="76" fillId="0" borderId="39" xfId="44" applyFont="1" applyBorder="1" applyAlignment="1">
      <alignment horizontal="center"/>
    </xf>
    <xf numFmtId="0" fontId="79" fillId="0" borderId="0" xfId="44" applyFont="1" applyAlignment="1">
      <alignment vertical="center" shrinkToFit="1"/>
    </xf>
    <xf numFmtId="176" fontId="76" fillId="0" borderId="0" xfId="44" applyNumberFormat="1" applyFont="1" applyAlignment="1">
      <alignment horizontal="right" vertical="center"/>
    </xf>
    <xf numFmtId="176" fontId="76" fillId="0" borderId="24" xfId="44" applyNumberFormat="1" applyFont="1" applyBorder="1" applyAlignment="1">
      <alignment horizontal="right" vertical="center"/>
    </xf>
    <xf numFmtId="176" fontId="76" fillId="0" borderId="25" xfId="44" applyNumberFormat="1" applyFont="1" applyBorder="1" applyAlignment="1">
      <alignment horizontal="right" vertical="center"/>
    </xf>
    <xf numFmtId="0" fontId="76" fillId="0" borderId="0" xfId="44" applyFont="1" applyAlignment="1">
      <alignment vertical="center" shrinkToFit="1"/>
    </xf>
    <xf numFmtId="177" fontId="76" fillId="0" borderId="24" xfId="45" applyNumberFormat="1" applyFont="1" applyFill="1" applyBorder="1" applyAlignment="1">
      <alignment horizontal="right" vertical="center"/>
    </xf>
    <xf numFmtId="0" fontId="81" fillId="0" borderId="0" xfId="44" applyFont="1">
      <alignment vertical="center"/>
    </xf>
    <xf numFmtId="0" fontId="79" fillId="0" borderId="0" xfId="44" applyFont="1" applyAlignment="1">
      <alignment shrinkToFit="1"/>
    </xf>
    <xf numFmtId="0" fontId="76" fillId="0" borderId="0" xfId="44" applyFont="1" applyAlignment="1">
      <alignment horizontal="center" vertical="center"/>
    </xf>
    <xf numFmtId="0" fontId="79" fillId="0" borderId="0" xfId="44" applyFont="1" applyAlignment="1">
      <alignment horizontal="right" vertical="center"/>
    </xf>
    <xf numFmtId="0" fontId="47" fillId="0" borderId="65" xfId="47" applyFont="1" applyBorder="1" applyAlignment="1">
      <alignment horizontal="left"/>
    </xf>
    <xf numFmtId="0" fontId="47" fillId="0" borderId="68" xfId="47" applyFont="1" applyBorder="1"/>
    <xf numFmtId="179" fontId="51" fillId="0" borderId="69" xfId="48" applyNumberFormat="1" applyFont="1" applyFill="1" applyBorder="1" applyAlignment="1" applyProtection="1"/>
    <xf numFmtId="49" fontId="51" fillId="0" borderId="70" xfId="47" applyNumberFormat="1" applyFont="1" applyBorder="1" applyAlignment="1">
      <alignment shrinkToFit="1"/>
    </xf>
    <xf numFmtId="0" fontId="47" fillId="0" borderId="71" xfId="47" applyFont="1" applyBorder="1"/>
    <xf numFmtId="0" fontId="47" fillId="0" borderId="78" xfId="47" applyFont="1" applyBorder="1"/>
    <xf numFmtId="0" fontId="47" fillId="0" borderId="78" xfId="47" applyFont="1" applyBorder="1" applyAlignment="1">
      <alignment horizontal="left"/>
    </xf>
    <xf numFmtId="0" fontId="47" fillId="0" borderId="86" xfId="47" applyFont="1" applyBorder="1" applyAlignment="1">
      <alignment horizontal="left"/>
    </xf>
    <xf numFmtId="179" fontId="51" fillId="0" borderId="87" xfId="48" applyNumberFormat="1" applyFont="1" applyFill="1" applyBorder="1" applyAlignment="1" applyProtection="1"/>
    <xf numFmtId="49" fontId="51" fillId="0" borderId="13" xfId="47" applyNumberFormat="1" applyFont="1" applyBorder="1" applyAlignment="1">
      <alignment shrinkToFit="1"/>
    </xf>
    <xf numFmtId="0" fontId="47" fillId="0" borderId="0" xfId="47" applyFont="1" applyAlignment="1">
      <alignment horizontal="center"/>
    </xf>
    <xf numFmtId="179" fontId="51" fillId="0" borderId="0" xfId="48" applyNumberFormat="1" applyFont="1" applyFill="1" applyBorder="1" applyAlignment="1" applyProtection="1">
      <protection locked="0"/>
    </xf>
    <xf numFmtId="49" fontId="51" fillId="0" borderId="0" xfId="47" applyNumberFormat="1" applyFont="1" applyAlignment="1" applyProtection="1">
      <alignment shrinkToFit="1"/>
      <protection locked="0"/>
    </xf>
    <xf numFmtId="49" fontId="51" fillId="0" borderId="88" xfId="47" applyNumberFormat="1" applyFont="1" applyBorder="1" applyAlignment="1" applyProtection="1">
      <alignment shrinkToFit="1"/>
      <protection locked="0"/>
    </xf>
    <xf numFmtId="179" fontId="51" fillId="0" borderId="91" xfId="48" applyNumberFormat="1" applyFont="1" applyFill="1" applyBorder="1" applyAlignment="1" applyProtection="1"/>
    <xf numFmtId="0" fontId="51" fillId="0" borderId="92" xfId="47" applyFont="1" applyBorder="1" applyAlignment="1">
      <alignment shrinkToFit="1"/>
    </xf>
    <xf numFmtId="179" fontId="51" fillId="0" borderId="0" xfId="48" applyNumberFormat="1" applyFont="1" applyFill="1" applyAlignment="1" applyProtection="1">
      <protection locked="0"/>
    </xf>
    <xf numFmtId="0" fontId="51" fillId="0" borderId="0" xfId="47" applyFont="1" applyAlignment="1" applyProtection="1">
      <alignment shrinkToFit="1"/>
      <protection locked="0"/>
    </xf>
    <xf numFmtId="0" fontId="47" fillId="0" borderId="63" xfId="47" applyFont="1" applyBorder="1" applyAlignment="1">
      <alignment horizontal="left"/>
    </xf>
    <xf numFmtId="179" fontId="51" fillId="0" borderId="64" xfId="48" applyNumberFormat="1" applyFont="1" applyFill="1" applyBorder="1" applyAlignment="1" applyProtection="1"/>
    <xf numFmtId="0" fontId="51" fillId="0" borderId="11" xfId="47" applyFont="1" applyBorder="1" applyAlignment="1">
      <alignment shrinkToFit="1"/>
    </xf>
    <xf numFmtId="179" fontId="51" fillId="33" borderId="66" xfId="48" applyNumberFormat="1" applyFont="1" applyFill="1" applyBorder="1" applyAlignment="1" applyProtection="1">
      <protection locked="0"/>
    </xf>
    <xf numFmtId="49" fontId="51" fillId="33" borderId="67" xfId="47" applyNumberFormat="1" applyFont="1" applyFill="1" applyBorder="1" applyAlignment="1" applyProtection="1">
      <alignment shrinkToFit="1"/>
      <protection locked="0"/>
    </xf>
    <xf numFmtId="179" fontId="51" fillId="33" borderId="69" xfId="48" applyNumberFormat="1" applyFont="1" applyFill="1" applyBorder="1" applyAlignment="1" applyProtection="1">
      <protection locked="0"/>
    </xf>
    <xf numFmtId="49" fontId="51" fillId="33" borderId="70" xfId="47" applyNumberFormat="1" applyFont="1" applyFill="1" applyBorder="1" applyAlignment="1" applyProtection="1">
      <alignment shrinkToFit="1"/>
      <protection locked="0"/>
    </xf>
    <xf numFmtId="179" fontId="47" fillId="33" borderId="72" xfId="48" applyNumberFormat="1" applyFont="1" applyFill="1" applyBorder="1" applyAlignment="1" applyProtection="1">
      <protection locked="0"/>
    </xf>
    <xf numFmtId="49" fontId="47" fillId="33" borderId="22" xfId="47" applyNumberFormat="1" applyFont="1" applyFill="1" applyBorder="1" applyAlignment="1" applyProtection="1">
      <alignment shrinkToFit="1"/>
      <protection locked="0"/>
    </xf>
    <xf numFmtId="179" fontId="47" fillId="33" borderId="74" xfId="48" applyNumberFormat="1" applyFont="1" applyFill="1" applyBorder="1" applyAlignment="1" applyProtection="1">
      <protection locked="0"/>
    </xf>
    <xf numFmtId="49" fontId="47" fillId="33" borderId="20" xfId="47" applyNumberFormat="1" applyFont="1" applyFill="1" applyBorder="1" applyAlignment="1" applyProtection="1">
      <alignment shrinkToFit="1"/>
      <protection locked="0"/>
    </xf>
    <xf numFmtId="179" fontId="47" fillId="33" borderId="76" xfId="48" applyNumberFormat="1" applyFont="1" applyFill="1" applyBorder="1" applyAlignment="1" applyProtection="1">
      <protection locked="0"/>
    </xf>
    <xf numFmtId="49" fontId="47" fillId="33" borderId="77" xfId="47" applyNumberFormat="1" applyFont="1" applyFill="1" applyBorder="1" applyAlignment="1" applyProtection="1">
      <alignment shrinkToFit="1"/>
      <protection locked="0"/>
    </xf>
    <xf numFmtId="179" fontId="51" fillId="33" borderId="51" xfId="48" applyNumberFormat="1" applyFont="1" applyFill="1" applyBorder="1" applyAlignment="1" applyProtection="1">
      <protection locked="0"/>
    </xf>
    <xf numFmtId="49" fontId="51" fillId="33" borderId="79" xfId="47" applyNumberFormat="1" applyFont="1" applyFill="1" applyBorder="1" applyAlignment="1" applyProtection="1">
      <alignment shrinkToFit="1"/>
      <protection locked="0"/>
    </xf>
    <xf numFmtId="179" fontId="52" fillId="33" borderId="74" xfId="48" applyNumberFormat="1" applyFont="1" applyFill="1" applyBorder="1" applyAlignment="1" applyProtection="1">
      <protection locked="0"/>
    </xf>
    <xf numFmtId="49" fontId="52" fillId="33" borderId="20" xfId="47" applyNumberFormat="1" applyFont="1" applyFill="1" applyBorder="1" applyAlignment="1" applyProtection="1">
      <alignment shrinkToFit="1"/>
      <protection locked="0"/>
    </xf>
    <xf numFmtId="179" fontId="47" fillId="33" borderId="81" xfId="48" applyNumberFormat="1" applyFont="1" applyFill="1" applyBorder="1" applyAlignment="1" applyProtection="1">
      <protection locked="0"/>
    </xf>
    <xf numFmtId="49" fontId="47" fillId="33" borderId="82" xfId="47" applyNumberFormat="1" applyFont="1" applyFill="1" applyBorder="1" applyAlignment="1" applyProtection="1">
      <alignment shrinkToFit="1"/>
      <protection locked="0"/>
    </xf>
    <xf numFmtId="179" fontId="47" fillId="33" borderId="84" xfId="48" applyNumberFormat="1" applyFont="1" applyFill="1" applyBorder="1" applyAlignment="1" applyProtection="1">
      <protection locked="0"/>
    </xf>
    <xf numFmtId="49" fontId="47" fillId="33" borderId="85" xfId="47" applyNumberFormat="1" applyFont="1" applyFill="1" applyBorder="1" applyAlignment="1" applyProtection="1">
      <alignment shrinkToFit="1"/>
      <protection locked="0"/>
    </xf>
    <xf numFmtId="179" fontId="51" fillId="33" borderId="51" xfId="48" applyNumberFormat="1" applyFont="1" applyFill="1" applyBorder="1" applyAlignment="1" applyProtection="1">
      <alignment horizontal="center" vertical="center"/>
      <protection locked="0"/>
    </xf>
    <xf numFmtId="179" fontId="47" fillId="33" borderId="90" xfId="48" applyNumberFormat="1" applyFont="1" applyFill="1" applyBorder="1" applyAlignment="1" applyProtection="1">
      <protection locked="0"/>
    </xf>
    <xf numFmtId="49" fontId="47" fillId="33" borderId="23" xfId="47" applyNumberFormat="1" applyFont="1" applyFill="1" applyBorder="1" applyAlignment="1" applyProtection="1">
      <alignment shrinkToFit="1"/>
      <protection locked="0"/>
    </xf>
    <xf numFmtId="179" fontId="47" fillId="33" borderId="48" xfId="48" applyNumberFormat="1" applyFont="1" applyFill="1" applyBorder="1" applyAlignment="1" applyProtection="1">
      <protection locked="0"/>
    </xf>
    <xf numFmtId="49" fontId="47" fillId="33" borderId="12" xfId="47" applyNumberFormat="1" applyFont="1" applyFill="1" applyBorder="1" applyAlignment="1" applyProtection="1">
      <alignment shrinkToFit="1"/>
      <protection locked="0"/>
    </xf>
    <xf numFmtId="0" fontId="21" fillId="33" borderId="29" xfId="0" applyFont="1" applyFill="1" applyBorder="1" applyAlignment="1">
      <alignment horizontal="justify" vertical="top" wrapText="1"/>
    </xf>
    <xf numFmtId="0" fontId="21" fillId="33" borderId="32" xfId="0" applyFont="1" applyFill="1" applyBorder="1">
      <alignment vertical="center"/>
    </xf>
    <xf numFmtId="0" fontId="21" fillId="33" borderId="29" xfId="0" applyFont="1" applyFill="1" applyBorder="1">
      <alignment vertical="center"/>
    </xf>
    <xf numFmtId="0" fontId="21" fillId="33" borderId="30" xfId="0" applyFont="1" applyFill="1" applyBorder="1">
      <alignment vertical="center"/>
    </xf>
    <xf numFmtId="0" fontId="86" fillId="0" borderId="0" xfId="49" applyFont="1" applyAlignment="1">
      <alignment vertical="center" wrapText="1"/>
    </xf>
    <xf numFmtId="0" fontId="30" fillId="0" borderId="0" xfId="49" applyFont="1" applyAlignment="1">
      <alignment vertical="center" wrapText="1"/>
    </xf>
    <xf numFmtId="0" fontId="91" fillId="0" borderId="0" xfId="49" applyFont="1">
      <alignment vertical="center"/>
    </xf>
    <xf numFmtId="0" fontId="120" fillId="0" borderId="0" xfId="49" applyFont="1" applyAlignment="1">
      <alignment horizontal="center" vertical="center"/>
    </xf>
    <xf numFmtId="0" fontId="121" fillId="0" borderId="0" xfId="49" applyFont="1">
      <alignment vertical="center"/>
    </xf>
    <xf numFmtId="0" fontId="30" fillId="0" borderId="0" xfId="49" applyFont="1" applyAlignment="1">
      <alignment horizontal="justify" vertical="center"/>
    </xf>
    <xf numFmtId="0" fontId="119" fillId="0" borderId="0" xfId="49" applyFont="1">
      <alignment vertical="center"/>
    </xf>
    <xf numFmtId="0" fontId="85" fillId="0" borderId="0" xfId="49" applyFont="1">
      <alignment vertical="center"/>
    </xf>
    <xf numFmtId="0" fontId="122" fillId="0" borderId="0" xfId="49" applyFont="1" applyAlignment="1">
      <alignment horizontal="justify" vertical="center"/>
    </xf>
    <xf numFmtId="0" fontId="123" fillId="0" borderId="0" xfId="49" applyFont="1" applyAlignment="1">
      <alignment horizontal="justify" vertical="center" wrapText="1"/>
    </xf>
    <xf numFmtId="0" fontId="123" fillId="0" borderId="0" xfId="49" applyFont="1" applyAlignment="1">
      <alignment vertical="center" wrapText="1"/>
    </xf>
    <xf numFmtId="0" fontId="121" fillId="33" borderId="0" xfId="49" applyFont="1" applyFill="1">
      <alignment vertical="center"/>
    </xf>
    <xf numFmtId="0" fontId="91" fillId="33" borderId="0" xfId="49" applyFont="1" applyFill="1">
      <alignment vertical="center"/>
    </xf>
    <xf numFmtId="0" fontId="124" fillId="33" borderId="0" xfId="49" applyFont="1" applyFill="1" applyAlignment="1">
      <alignment vertical="center" wrapText="1"/>
    </xf>
    <xf numFmtId="0" fontId="123" fillId="33" borderId="0" xfId="49" applyFont="1" applyFill="1" applyAlignment="1">
      <alignment vertical="center" wrapText="1"/>
    </xf>
    <xf numFmtId="0" fontId="83" fillId="0" borderId="0" xfId="49" applyFont="1" applyAlignment="1">
      <alignment horizontal="right" vertical="center"/>
    </xf>
    <xf numFmtId="0" fontId="120" fillId="0" borderId="0" xfId="49" applyFont="1" applyAlignment="1">
      <alignment vertical="center" wrapText="1"/>
    </xf>
    <xf numFmtId="0" fontId="30" fillId="0" borderId="0" xfId="49" applyFont="1">
      <alignment vertical="center"/>
    </xf>
    <xf numFmtId="0" fontId="123" fillId="0" borderId="0" xfId="49" applyFont="1">
      <alignment vertical="center"/>
    </xf>
    <xf numFmtId="0" fontId="123" fillId="33" borderId="0" xfId="49" applyFont="1" applyFill="1">
      <alignment vertical="center"/>
    </xf>
    <xf numFmtId="55" fontId="126" fillId="0" borderId="0" xfId="49" applyNumberFormat="1" applyFont="1" applyAlignment="1">
      <alignment horizontal="left" vertical="center"/>
    </xf>
    <xf numFmtId="0" fontId="126" fillId="0" borderId="0" xfId="49" applyFont="1">
      <alignment vertical="center"/>
    </xf>
    <xf numFmtId="0" fontId="126" fillId="0" borderId="0" xfId="49" applyFont="1" applyAlignment="1">
      <alignment horizontal="justify" vertical="center" wrapText="1"/>
    </xf>
    <xf numFmtId="0" fontId="120" fillId="0" borderId="0" xfId="49" applyFont="1">
      <alignment vertical="center"/>
    </xf>
    <xf numFmtId="0" fontId="126" fillId="0" borderId="0" xfId="49" applyFont="1" applyAlignment="1">
      <alignment horizontal="justify" vertical="center"/>
    </xf>
    <xf numFmtId="0" fontId="120" fillId="0" borderId="0" xfId="49" applyFont="1" applyAlignment="1">
      <alignment horizontal="justify" vertical="center"/>
    </xf>
    <xf numFmtId="0" fontId="126" fillId="0" borderId="0" xfId="49" applyFont="1" applyAlignment="1">
      <alignment horizontal="center" vertical="center" wrapText="1"/>
    </xf>
    <xf numFmtId="0" fontId="126" fillId="0" borderId="0" xfId="49" applyFont="1" applyAlignment="1">
      <alignment vertical="center" wrapText="1"/>
    </xf>
    <xf numFmtId="0" fontId="126" fillId="33" borderId="0" xfId="49" applyFont="1" applyFill="1">
      <alignment vertical="center"/>
    </xf>
    <xf numFmtId="0" fontId="120" fillId="33" borderId="0" xfId="49" applyFont="1" applyFill="1" applyAlignment="1">
      <alignment horizontal="justify" vertical="center"/>
    </xf>
    <xf numFmtId="0" fontId="127" fillId="33" borderId="0" xfId="49" applyFont="1" applyFill="1" applyAlignment="1">
      <alignment vertical="center" wrapText="1"/>
    </xf>
    <xf numFmtId="0" fontId="120" fillId="33" borderId="0" xfId="49" applyFont="1" applyFill="1" applyAlignment="1">
      <alignment horizontal="left" vertical="center" wrapText="1"/>
    </xf>
    <xf numFmtId="0" fontId="120" fillId="33" borderId="29" xfId="49" applyFont="1" applyFill="1" applyBorder="1" applyAlignment="1">
      <alignment horizontal="justify" vertical="center" wrapText="1"/>
    </xf>
    <xf numFmtId="0" fontId="120" fillId="33" borderId="0" xfId="49" applyFont="1" applyFill="1" applyAlignment="1">
      <alignment vertical="center" wrapText="1"/>
    </xf>
    <xf numFmtId="0" fontId="126" fillId="33" borderId="0" xfId="49" applyFont="1" applyFill="1" applyAlignment="1">
      <alignment vertical="center" wrapText="1"/>
    </xf>
    <xf numFmtId="0" fontId="111" fillId="33" borderId="25" xfId="52" applyFont="1" applyFill="1" applyBorder="1" applyAlignment="1">
      <alignment horizontal="justify" vertical="top" wrapText="1"/>
    </xf>
    <xf numFmtId="0" fontId="111" fillId="33" borderId="27" xfId="52" applyFont="1" applyFill="1" applyBorder="1" applyAlignment="1">
      <alignment horizontal="justify" vertical="top" wrapText="1"/>
    </xf>
    <xf numFmtId="0" fontId="105" fillId="0" borderId="0" xfId="59" applyFont="1">
      <alignment vertical="center"/>
    </xf>
    <xf numFmtId="0" fontId="47" fillId="0" borderId="0" xfId="59" applyFont="1">
      <alignment vertical="center"/>
    </xf>
    <xf numFmtId="0" fontId="105" fillId="0" borderId="0" xfId="59" applyFont="1" applyAlignment="1">
      <alignment horizontal="right" vertical="center"/>
    </xf>
    <xf numFmtId="0" fontId="47" fillId="0" borderId="58" xfId="59" applyFont="1" applyBorder="1">
      <alignment vertical="center"/>
    </xf>
    <xf numFmtId="0" fontId="47" fillId="0" borderId="26" xfId="59" applyFont="1" applyBorder="1">
      <alignment vertical="center"/>
    </xf>
    <xf numFmtId="0" fontId="47" fillId="0" borderId="27" xfId="59" applyFont="1" applyBorder="1" applyAlignment="1">
      <alignment horizontal="center" vertical="center"/>
    </xf>
    <xf numFmtId="0" fontId="47" fillId="0" borderId="58" xfId="59" applyFont="1" applyBorder="1" applyAlignment="1">
      <alignment horizontal="center" vertical="center"/>
    </xf>
    <xf numFmtId="0" fontId="47" fillId="0" borderId="51" xfId="59" applyFont="1" applyBorder="1">
      <alignment vertical="center"/>
    </xf>
    <xf numFmtId="0" fontId="47" fillId="33" borderId="52" xfId="59" applyFont="1" applyFill="1" applyBorder="1" applyAlignment="1">
      <alignment horizontal="center" vertical="center"/>
    </xf>
    <xf numFmtId="0" fontId="47" fillId="33" borderId="53" xfId="59" applyFont="1" applyFill="1" applyBorder="1">
      <alignment vertical="center"/>
    </xf>
    <xf numFmtId="0" fontId="47" fillId="33" borderId="51" xfId="59" applyFont="1" applyFill="1" applyBorder="1">
      <alignment vertical="center"/>
    </xf>
    <xf numFmtId="0" fontId="47" fillId="33" borderId="51" xfId="59" applyFont="1" applyFill="1" applyBorder="1" applyAlignment="1">
      <alignment horizontal="center" vertical="center"/>
    </xf>
    <xf numFmtId="0" fontId="128" fillId="0" borderId="0" xfId="59" applyFont="1">
      <alignment vertical="center"/>
    </xf>
    <xf numFmtId="0" fontId="47" fillId="0" borderId="0" xfId="59" applyFont="1" applyAlignment="1">
      <alignment horizontal="left" vertical="center"/>
    </xf>
    <xf numFmtId="0" fontId="47" fillId="0" borderId="51" xfId="59" applyFont="1" applyBorder="1" applyAlignment="1">
      <alignment horizontal="right" vertical="center"/>
    </xf>
    <xf numFmtId="0" fontId="47" fillId="0" borderId="52" xfId="59" applyFont="1" applyBorder="1" applyAlignment="1">
      <alignment horizontal="center" vertical="center"/>
    </xf>
    <xf numFmtId="0" fontId="47" fillId="0" borderId="53" xfId="59" applyFont="1" applyBorder="1">
      <alignment vertical="center"/>
    </xf>
    <xf numFmtId="0" fontId="129" fillId="33" borderId="0" xfId="59" applyFont="1" applyFill="1">
      <alignment vertical="center"/>
    </xf>
    <xf numFmtId="0" fontId="47" fillId="0" borderId="26" xfId="59" applyFont="1" applyBorder="1" applyAlignment="1">
      <alignment horizontal="center" vertical="center"/>
    </xf>
    <xf numFmtId="0" fontId="47" fillId="0" borderId="25" xfId="59" applyFont="1" applyBorder="1">
      <alignment vertical="center"/>
    </xf>
    <xf numFmtId="0" fontId="47" fillId="0" borderId="27" xfId="59" applyFont="1" applyBorder="1">
      <alignment vertical="center"/>
    </xf>
    <xf numFmtId="0" fontId="47" fillId="0" borderId="24" xfId="59" applyFont="1" applyBorder="1">
      <alignment vertical="center"/>
    </xf>
    <xf numFmtId="0" fontId="47" fillId="0" borderId="31" xfId="59" applyFont="1" applyBorder="1" applyAlignment="1">
      <alignment horizontal="center" vertical="center"/>
    </xf>
    <xf numFmtId="0" fontId="47" fillId="0" borderId="48" xfId="59" applyFont="1" applyBorder="1">
      <alignment vertical="center"/>
    </xf>
    <xf numFmtId="0" fontId="47" fillId="0" borderId="32" xfId="59" applyFont="1" applyBorder="1">
      <alignment vertical="center"/>
    </xf>
    <xf numFmtId="0" fontId="47" fillId="0" borderId="28" xfId="59" applyFont="1" applyBorder="1" applyAlignment="1">
      <alignment horizontal="center" vertical="center"/>
    </xf>
    <xf numFmtId="0" fontId="47" fillId="0" borderId="84" xfId="59" applyFont="1" applyBorder="1">
      <alignment vertical="center"/>
    </xf>
    <xf numFmtId="0" fontId="47" fillId="0" borderId="29" xfId="59" applyFont="1" applyBorder="1">
      <alignment vertical="center"/>
    </xf>
    <xf numFmtId="0" fontId="47" fillId="0" borderId="30" xfId="59" applyFont="1" applyBorder="1">
      <alignment vertical="center"/>
    </xf>
    <xf numFmtId="0" fontId="47" fillId="0" borderId="28" xfId="59" applyFont="1" applyBorder="1">
      <alignment vertical="center"/>
    </xf>
    <xf numFmtId="0" fontId="47" fillId="0" borderId="0" xfId="59" applyFont="1" applyAlignment="1">
      <alignment horizontal="center" vertical="center"/>
    </xf>
    <xf numFmtId="0" fontId="76" fillId="0" borderId="0" xfId="53" applyFont="1" applyAlignment="1">
      <alignment horizontal="right" vertical="center"/>
    </xf>
    <xf numFmtId="0" fontId="76" fillId="34" borderId="26" xfId="53" applyFont="1" applyFill="1" applyBorder="1">
      <alignment vertical="center"/>
    </xf>
    <xf numFmtId="0" fontId="76" fillId="34" borderId="25" xfId="53" applyFont="1" applyFill="1" applyBorder="1">
      <alignment vertical="center"/>
    </xf>
    <xf numFmtId="0" fontId="76" fillId="34" borderId="27" xfId="53" applyFont="1" applyFill="1" applyBorder="1">
      <alignment vertical="center"/>
    </xf>
    <xf numFmtId="0" fontId="76" fillId="34" borderId="25" xfId="53" applyFont="1" applyFill="1" applyBorder="1" applyAlignment="1">
      <alignment horizontal="center"/>
    </xf>
    <xf numFmtId="0" fontId="76" fillId="34" borderId="51" xfId="53" applyFont="1" applyFill="1" applyBorder="1" applyAlignment="1">
      <alignment horizontal="center" vertical="center"/>
    </xf>
    <xf numFmtId="0" fontId="76" fillId="34" borderId="25" xfId="53" applyFont="1" applyFill="1" applyBorder="1" applyAlignment="1">
      <alignment horizontal="center" vertical="center"/>
    </xf>
    <xf numFmtId="0" fontId="76" fillId="34" borderId="31" xfId="53" applyFont="1" applyFill="1" applyBorder="1">
      <alignment vertical="center"/>
    </xf>
    <xf numFmtId="0" fontId="76" fillId="0" borderId="48" xfId="53" applyFont="1" applyBorder="1" applyAlignment="1">
      <alignment horizontal="center"/>
    </xf>
    <xf numFmtId="0" fontId="76" fillId="35" borderId="48" xfId="53" applyFont="1" applyFill="1" applyBorder="1" applyAlignment="1">
      <alignment horizontal="center" shrinkToFit="1"/>
    </xf>
    <xf numFmtId="0" fontId="76" fillId="0" borderId="31" xfId="53" applyFont="1" applyBorder="1" applyAlignment="1">
      <alignment horizontal="right"/>
    </xf>
    <xf numFmtId="0" fontId="76" fillId="0" borderId="28" xfId="53" applyFont="1" applyBorder="1">
      <alignment vertical="center"/>
    </xf>
    <xf numFmtId="0" fontId="76" fillId="35" borderId="84" xfId="53" applyFont="1" applyFill="1" applyBorder="1" applyAlignment="1">
      <alignment horizontal="center" shrinkToFit="1"/>
    </xf>
    <xf numFmtId="0" fontId="32" fillId="0" borderId="28" xfId="53" applyFont="1" applyBorder="1">
      <alignment vertical="center"/>
    </xf>
    <xf numFmtId="0" fontId="76" fillId="0" borderId="84" xfId="53" applyFont="1" applyBorder="1" applyAlignment="1">
      <alignment horizontal="center" vertical="center"/>
    </xf>
    <xf numFmtId="0" fontId="76" fillId="0" borderId="28" xfId="53" applyFont="1" applyBorder="1" applyAlignment="1">
      <alignment horizontal="center" vertical="center"/>
    </xf>
    <xf numFmtId="0" fontId="76" fillId="0" borderId="28" xfId="53" applyFont="1" applyBorder="1" applyAlignment="1">
      <alignment horizontal="right"/>
    </xf>
    <xf numFmtId="0" fontId="77" fillId="0" borderId="29" xfId="53" applyFont="1" applyBorder="1" applyAlignment="1">
      <alignment horizontal="center"/>
    </xf>
    <xf numFmtId="182" fontId="60" fillId="0" borderId="0" xfId="55" applyNumberFormat="1" applyFont="1" applyAlignment="1" applyProtection="1">
      <alignment vertical="center" wrapText="1"/>
      <protection locked="0"/>
    </xf>
    <xf numFmtId="182" fontId="118" fillId="0" borderId="0" xfId="55" applyNumberFormat="1" applyFont="1" applyAlignment="1" applyProtection="1">
      <alignment horizontal="right" vertical="center"/>
      <protection locked="0"/>
    </xf>
    <xf numFmtId="179" fontId="104" fillId="33" borderId="138" xfId="48" applyNumberFormat="1" applyFont="1" applyFill="1" applyBorder="1" applyAlignment="1" applyProtection="1">
      <alignment horizontal="right"/>
      <protection locked="0"/>
    </xf>
    <xf numFmtId="179" fontId="104" fillId="33" borderId="66" xfId="48" applyNumberFormat="1" applyFont="1" applyFill="1" applyBorder="1" applyAlignment="1" applyProtection="1">
      <alignment horizontal="right"/>
      <protection locked="0"/>
    </xf>
    <xf numFmtId="179" fontId="104" fillId="33" borderId="139" xfId="48" applyNumberFormat="1" applyFont="1" applyFill="1" applyBorder="1" applyAlignment="1" applyProtection="1">
      <alignment horizontal="right"/>
      <protection locked="0"/>
    </xf>
    <xf numFmtId="179" fontId="104" fillId="33" borderId="72" xfId="48" applyNumberFormat="1" applyFont="1" applyFill="1" applyBorder="1" applyAlignment="1" applyProtection="1">
      <alignment horizontal="right"/>
      <protection locked="0"/>
    </xf>
    <xf numFmtId="179" fontId="104" fillId="33" borderId="74" xfId="48" applyNumberFormat="1" applyFont="1" applyFill="1" applyBorder="1" applyAlignment="1" applyProtection="1">
      <alignment horizontal="right"/>
      <protection locked="0"/>
    </xf>
    <xf numFmtId="179" fontId="104" fillId="33" borderId="76" xfId="48" applyNumberFormat="1" applyFont="1" applyFill="1" applyBorder="1" applyAlignment="1" applyProtection="1">
      <alignment horizontal="right"/>
      <protection locked="0"/>
    </xf>
    <xf numFmtId="179" fontId="104" fillId="33" borderId="51" xfId="48" applyNumberFormat="1" applyFont="1" applyFill="1" applyBorder="1" applyAlignment="1" applyProtection="1">
      <alignment horizontal="right"/>
      <protection locked="0"/>
    </xf>
    <xf numFmtId="179" fontId="104" fillId="33" borderId="94" xfId="48" applyNumberFormat="1" applyFont="1" applyFill="1" applyBorder="1" applyAlignment="1" applyProtection="1">
      <alignment horizontal="right"/>
      <protection locked="0"/>
    </xf>
    <xf numFmtId="179" fontId="104" fillId="33" borderId="95" xfId="48" applyNumberFormat="1" applyFont="1" applyFill="1" applyBorder="1" applyAlignment="1" applyProtection="1">
      <alignment horizontal="right"/>
      <protection locked="0"/>
    </xf>
    <xf numFmtId="179" fontId="104" fillId="33" borderId="96" xfId="48" applyNumberFormat="1" applyFont="1" applyFill="1" applyBorder="1" applyAlignment="1" applyProtection="1">
      <alignment horizontal="right"/>
      <protection locked="0"/>
    </xf>
    <xf numFmtId="179" fontId="104" fillId="33" borderId="53" xfId="48" applyNumberFormat="1" applyFont="1" applyFill="1" applyBorder="1" applyAlignment="1" applyProtection="1">
      <alignment horizontal="right"/>
      <protection locked="0"/>
    </xf>
    <xf numFmtId="179" fontId="104" fillId="33" borderId="140" xfId="48" applyNumberFormat="1" applyFont="1" applyFill="1" applyBorder="1" applyAlignment="1" applyProtection="1">
      <alignment horizontal="right"/>
      <protection locked="0"/>
    </xf>
    <xf numFmtId="179" fontId="104" fillId="33" borderId="81" xfId="48" applyNumberFormat="1" applyFont="1" applyFill="1" applyBorder="1" applyAlignment="1" applyProtection="1">
      <alignment horizontal="right"/>
      <protection locked="0"/>
    </xf>
    <xf numFmtId="179" fontId="104" fillId="33" borderId="30" xfId="48" applyNumberFormat="1" applyFont="1" applyFill="1" applyBorder="1" applyAlignment="1" applyProtection="1">
      <alignment horizontal="right"/>
      <protection locked="0"/>
    </xf>
    <xf numFmtId="179" fontId="104" fillId="33" borderId="84" xfId="48" applyNumberFormat="1" applyFont="1" applyFill="1" applyBorder="1" applyAlignment="1" applyProtection="1">
      <alignment horizontal="right"/>
      <protection locked="0"/>
    </xf>
    <xf numFmtId="179" fontId="104" fillId="33" borderId="53" xfId="48" applyNumberFormat="1" applyFont="1" applyFill="1" applyBorder="1" applyAlignment="1" applyProtection="1">
      <alignment horizontal="right" vertical="center"/>
      <protection locked="0"/>
    </xf>
    <xf numFmtId="179" fontId="104" fillId="33" borderId="51" xfId="48" applyNumberFormat="1" applyFont="1" applyFill="1" applyBorder="1" applyAlignment="1" applyProtection="1">
      <alignment horizontal="right" vertical="center"/>
      <protection locked="0"/>
    </xf>
    <xf numFmtId="179" fontId="104" fillId="33" borderId="90" xfId="48" applyNumberFormat="1" applyFont="1" applyFill="1" applyBorder="1" applyAlignment="1" applyProtection="1">
      <alignment horizontal="right"/>
      <protection locked="0"/>
    </xf>
    <xf numFmtId="179" fontId="104" fillId="33" borderId="143" xfId="48" applyNumberFormat="1" applyFont="1" applyFill="1" applyBorder="1" applyAlignment="1" applyProtection="1">
      <alignment horizontal="right"/>
      <protection locked="0"/>
    </xf>
    <xf numFmtId="179" fontId="104" fillId="0" borderId="139" xfId="48" applyNumberFormat="1" applyFont="1" applyFill="1" applyBorder="1" applyAlignment="1" applyProtection="1">
      <alignment horizontal="right"/>
    </xf>
    <xf numFmtId="179" fontId="104" fillId="0" borderId="69" xfId="48" applyNumberFormat="1" applyFont="1" applyFill="1" applyBorder="1" applyAlignment="1" applyProtection="1">
      <alignment horizontal="right"/>
    </xf>
    <xf numFmtId="179" fontId="104" fillId="0" borderId="69" xfId="48" applyNumberFormat="1" applyFont="1" applyFill="1" applyBorder="1" applyAlignment="1" applyProtection="1">
      <alignment horizontal="right"/>
      <protection locked="0"/>
    </xf>
    <xf numFmtId="179" fontId="104" fillId="0" borderId="112" xfId="48" applyNumberFormat="1" applyFont="1" applyFill="1" applyBorder="1" applyAlignment="1" applyProtection="1">
      <alignment horizontal="right"/>
    </xf>
    <xf numFmtId="179" fontId="104" fillId="0" borderId="114" xfId="48" applyNumberFormat="1" applyFont="1" applyFill="1" applyBorder="1" applyAlignment="1" applyProtection="1">
      <alignment horizontal="right"/>
    </xf>
    <xf numFmtId="0" fontId="104" fillId="33" borderId="0" xfId="47" applyFont="1" applyFill="1" applyProtection="1">
      <protection locked="0"/>
    </xf>
    <xf numFmtId="0" fontId="93" fillId="0" borderId="0" xfId="51" applyFont="1" applyAlignment="1">
      <alignment horizontal="left" vertical="center"/>
    </xf>
    <xf numFmtId="0" fontId="85" fillId="0" borderId="0" xfId="51" applyFont="1" applyAlignment="1">
      <alignment horizontal="left" vertical="center"/>
    </xf>
    <xf numFmtId="38" fontId="93" fillId="0" borderId="0" xfId="58" applyFont="1" applyFill="1" applyBorder="1" applyAlignment="1">
      <alignment horizontal="left" vertical="center"/>
    </xf>
    <xf numFmtId="38" fontId="85" fillId="0" borderId="0" xfId="58" applyFont="1" applyFill="1" applyBorder="1" applyAlignment="1">
      <alignment horizontal="center" vertical="center"/>
    </xf>
    <xf numFmtId="184" fontId="85" fillId="0" borderId="0" xfId="58" applyNumberFormat="1" applyFont="1" applyFill="1" applyBorder="1" applyAlignment="1">
      <alignment horizontal="left" vertical="center"/>
    </xf>
    <xf numFmtId="184" fontId="85" fillId="0" borderId="0" xfId="51" applyNumberFormat="1" applyFont="1" applyAlignment="1">
      <alignment horizontal="left" vertical="center"/>
    </xf>
    <xf numFmtId="184" fontId="85" fillId="0" borderId="29" xfId="51" applyNumberFormat="1" applyFont="1" applyBorder="1" applyAlignment="1">
      <alignment horizontal="left" vertical="center"/>
    </xf>
    <xf numFmtId="0" fontId="85" fillId="0" borderId="29" xfId="51" applyFont="1" applyBorder="1" applyAlignment="1">
      <alignment horizontal="left" vertical="center"/>
    </xf>
    <xf numFmtId="38" fontId="85" fillId="0" borderId="0" xfId="58" applyFont="1" applyFill="1" applyBorder="1" applyAlignment="1">
      <alignment horizontal="left" vertical="center"/>
    </xf>
    <xf numFmtId="184" fontId="85" fillId="0" borderId="24" xfId="51" applyNumberFormat="1" applyFont="1" applyBorder="1" applyAlignment="1">
      <alignment horizontal="left" vertical="center"/>
    </xf>
    <xf numFmtId="0" fontId="85" fillId="0" borderId="24" xfId="51" applyFont="1" applyBorder="1" applyAlignment="1">
      <alignment horizontal="left" vertical="center"/>
    </xf>
    <xf numFmtId="38" fontId="85" fillId="0" borderId="0" xfId="58" applyFont="1" applyBorder="1" applyAlignment="1" applyProtection="1">
      <alignment horizontal="left" vertical="center"/>
      <protection locked="0"/>
    </xf>
    <xf numFmtId="0" fontId="85" fillId="0" borderId="0" xfId="51" applyFont="1" applyAlignment="1" applyProtection="1">
      <alignment horizontal="left" vertical="center" wrapText="1"/>
      <protection locked="0"/>
    </xf>
    <xf numFmtId="38" fontId="93" fillId="0" borderId="0" xfId="58" applyFont="1" applyBorder="1" applyAlignment="1" applyProtection="1">
      <alignment horizontal="left" vertical="center"/>
      <protection locked="0"/>
    </xf>
    <xf numFmtId="38" fontId="85" fillId="0" borderId="0" xfId="58" applyFont="1" applyBorder="1" applyAlignment="1" applyProtection="1">
      <alignment horizontal="center" vertical="center"/>
      <protection locked="0"/>
    </xf>
    <xf numFmtId="0" fontId="85" fillId="0" borderId="0" xfId="51" applyFont="1" applyAlignment="1" applyProtection="1">
      <alignment horizontal="center" vertical="center" wrapText="1"/>
      <protection locked="0"/>
    </xf>
    <xf numFmtId="38" fontId="85" fillId="0" borderId="0" xfId="58" applyFont="1" applyFill="1" applyBorder="1" applyAlignment="1" applyProtection="1">
      <alignment horizontal="center" vertical="center" wrapText="1"/>
      <protection locked="0"/>
    </xf>
    <xf numFmtId="0" fontId="85" fillId="0" borderId="0" xfId="51" applyFont="1" applyAlignment="1">
      <alignment horizontal="center" vertical="center"/>
    </xf>
    <xf numFmtId="184" fontId="85" fillId="0" borderId="0" xfId="58" applyNumberFormat="1" applyFont="1" applyFill="1" applyBorder="1" applyAlignment="1">
      <alignment vertical="center"/>
    </xf>
    <xf numFmtId="184" fontId="85" fillId="0" borderId="0" xfId="51" applyNumberFormat="1" applyFont="1">
      <alignment vertical="center"/>
    </xf>
    <xf numFmtId="0" fontId="85" fillId="0" borderId="0" xfId="51" applyFont="1">
      <alignment vertical="center"/>
    </xf>
    <xf numFmtId="38" fontId="93" fillId="38" borderId="24" xfId="58" applyFont="1" applyFill="1" applyBorder="1" applyAlignment="1">
      <alignment vertical="center"/>
    </xf>
    <xf numFmtId="38" fontId="93" fillId="38" borderId="52" xfId="58" applyFont="1" applyFill="1" applyBorder="1" applyAlignment="1">
      <alignment vertical="center"/>
    </xf>
    <xf numFmtId="38" fontId="93" fillId="38" borderId="53" xfId="58" applyFont="1" applyFill="1" applyBorder="1" applyAlignment="1">
      <alignment vertical="center"/>
    </xf>
    <xf numFmtId="38" fontId="85" fillId="0" borderId="52" xfId="58" applyFont="1" applyFill="1" applyBorder="1" applyAlignment="1">
      <alignment horizontal="left" vertical="center"/>
    </xf>
    <xf numFmtId="38" fontId="85" fillId="0" borderId="53" xfId="58" applyFont="1" applyFill="1" applyBorder="1" applyAlignment="1">
      <alignment horizontal="left" vertical="center"/>
    </xf>
    <xf numFmtId="184" fontId="85" fillId="0" borderId="52" xfId="51" applyNumberFormat="1" applyFont="1" applyBorder="1">
      <alignment vertical="center"/>
    </xf>
    <xf numFmtId="184" fontId="85" fillId="0" borderId="53" xfId="51" applyNumberFormat="1" applyFont="1" applyBorder="1">
      <alignment vertical="center"/>
    </xf>
    <xf numFmtId="0" fontId="85" fillId="0" borderId="52" xfId="51" applyFont="1" applyBorder="1">
      <alignment vertical="center"/>
    </xf>
    <xf numFmtId="184" fontId="85" fillId="0" borderId="52" xfId="51" applyNumberFormat="1" applyFont="1" applyBorder="1" applyAlignment="1">
      <alignment horizontal="center" vertical="center"/>
    </xf>
    <xf numFmtId="184" fontId="85" fillId="0" borderId="53" xfId="51" applyNumberFormat="1" applyFont="1" applyBorder="1" applyAlignment="1">
      <alignment horizontal="center" vertical="center"/>
    </xf>
    <xf numFmtId="0" fontId="85" fillId="0" borderId="52" xfId="51" applyFont="1" applyBorder="1" applyAlignment="1">
      <alignment horizontal="center" vertical="center"/>
    </xf>
    <xf numFmtId="188" fontId="85" fillId="33" borderId="31" xfId="58" applyNumberFormat="1" applyFont="1" applyFill="1" applyBorder="1" applyAlignment="1">
      <alignment horizontal="right" vertical="center" shrinkToFit="1"/>
    </xf>
    <xf numFmtId="189" fontId="85" fillId="0" borderId="0" xfId="58" applyNumberFormat="1" applyFont="1" applyFill="1" applyBorder="1" applyAlignment="1">
      <alignment horizontal="center" vertical="center" shrinkToFit="1"/>
    </xf>
    <xf numFmtId="188" fontId="85" fillId="0" borderId="52" xfId="58" applyNumberFormat="1" applyFont="1" applyFill="1" applyBorder="1" applyAlignment="1">
      <alignment horizontal="right" vertical="center" shrinkToFit="1"/>
    </xf>
    <xf numFmtId="189" fontId="85" fillId="0" borderId="53" xfId="58" applyNumberFormat="1" applyFont="1" applyFill="1" applyBorder="1" applyAlignment="1">
      <alignment horizontal="center" vertical="center" shrinkToFit="1"/>
    </xf>
    <xf numFmtId="0" fontId="21" fillId="0" borderId="0" xfId="51" applyFont="1" applyAlignment="1">
      <alignment horizontal="right"/>
    </xf>
    <xf numFmtId="0" fontId="93" fillId="38" borderId="24" xfId="51" applyFont="1" applyFill="1" applyBorder="1" applyAlignment="1">
      <alignment horizontal="center" vertical="center" shrinkToFit="1"/>
    </xf>
    <xf numFmtId="0" fontId="93" fillId="38" borderId="51" xfId="51" applyFont="1" applyFill="1" applyBorder="1" applyAlignment="1">
      <alignment horizontal="center" vertical="center" shrinkToFit="1"/>
    </xf>
    <xf numFmtId="0" fontId="85" fillId="0" borderId="24" xfId="51" applyFont="1" applyBorder="1" applyAlignment="1">
      <alignment horizontal="left" vertical="center" shrinkToFit="1"/>
    </xf>
    <xf numFmtId="0" fontId="85" fillId="0" borderId="51" xfId="51" applyFont="1" applyBorder="1" applyAlignment="1">
      <alignment horizontal="left" vertical="center" shrinkToFit="1"/>
    </xf>
    <xf numFmtId="0" fontId="85" fillId="0" borderId="24" xfId="51" applyFont="1" applyBorder="1" applyAlignment="1">
      <alignment horizontal="center" vertical="center" shrinkToFit="1"/>
    </xf>
    <xf numFmtId="0" fontId="85" fillId="0" borderId="51" xfId="51" applyFont="1" applyBorder="1" applyAlignment="1">
      <alignment horizontal="center" vertical="center" shrinkToFit="1"/>
    </xf>
    <xf numFmtId="38" fontId="85" fillId="0" borderId="0" xfId="58" applyFont="1" applyBorder="1" applyAlignment="1" applyProtection="1">
      <alignment horizontal="left"/>
      <protection locked="0"/>
    </xf>
    <xf numFmtId="0" fontId="67" fillId="0" borderId="53" xfId="59" applyFont="1" applyBorder="1" applyAlignment="1">
      <alignment vertical="center" shrinkToFit="1"/>
    </xf>
    <xf numFmtId="0" fontId="67" fillId="0" borderId="51" xfId="59" applyFont="1" applyBorder="1" applyAlignment="1">
      <alignment horizontal="left" vertical="center" shrinkToFit="1"/>
    </xf>
    <xf numFmtId="0" fontId="67" fillId="0" borderId="53" xfId="59" applyFont="1" applyBorder="1" applyAlignment="1">
      <alignment horizontal="left" vertical="center" shrinkToFit="1"/>
    </xf>
    <xf numFmtId="3" fontId="67" fillId="33" borderId="0" xfId="53" applyNumberFormat="1" applyFont="1" applyFill="1" applyAlignment="1">
      <alignment horizontal="center" vertical="center" shrinkToFit="1"/>
    </xf>
    <xf numFmtId="0" fontId="131" fillId="0" borderId="0" xfId="53" applyFont="1">
      <alignment vertical="center"/>
    </xf>
    <xf numFmtId="0" fontId="96" fillId="33" borderId="0" xfId="53" applyFont="1" applyFill="1" applyAlignment="1">
      <alignment horizontal="right" vertical="center" shrinkToFit="1"/>
    </xf>
    <xf numFmtId="0" fontId="96" fillId="33" borderId="0" xfId="53" applyFont="1" applyFill="1" applyAlignment="1">
      <alignment vertical="center" shrinkToFit="1"/>
    </xf>
    <xf numFmtId="0" fontId="94" fillId="0" borderId="0" xfId="53" applyFont="1" applyAlignment="1">
      <alignment vertical="center" shrinkToFit="1"/>
    </xf>
    <xf numFmtId="38" fontId="94" fillId="0" borderId="0" xfId="54" applyFont="1" applyFill="1" applyAlignment="1">
      <alignment vertical="center" shrinkToFit="1"/>
    </xf>
    <xf numFmtId="40" fontId="94" fillId="0" borderId="0" xfId="54" applyNumberFormat="1" applyFont="1" applyFill="1" applyAlignment="1">
      <alignment horizontal="left" vertical="center" shrinkToFit="1"/>
    </xf>
    <xf numFmtId="40" fontId="132" fillId="33" borderId="0" xfId="54" applyNumberFormat="1" applyFont="1" applyFill="1" applyAlignment="1">
      <alignment horizontal="left" vertical="center" shrinkToFit="1"/>
    </xf>
    <xf numFmtId="0" fontId="91" fillId="0" borderId="0" xfId="51" applyFont="1" applyAlignment="1">
      <alignment horizontal="left" vertical="center"/>
    </xf>
    <xf numFmtId="0" fontId="89" fillId="0" borderId="0" xfId="51" applyFont="1" applyAlignment="1">
      <alignment horizontal="left" vertical="center"/>
    </xf>
    <xf numFmtId="0" fontId="137" fillId="0" borderId="0" xfId="51" applyFont="1" applyAlignment="1">
      <alignment horizontal="left" vertical="center"/>
    </xf>
    <xf numFmtId="38" fontId="128" fillId="0" borderId="0" xfId="58" applyFont="1" applyBorder="1" applyAlignment="1" applyProtection="1">
      <alignment horizontal="left" vertical="center"/>
      <protection locked="0"/>
    </xf>
    <xf numFmtId="38" fontId="47" fillId="0" borderId="0" xfId="58" applyFont="1" applyBorder="1" applyAlignment="1" applyProtection="1">
      <alignment horizontal="center" vertical="center"/>
      <protection locked="0"/>
    </xf>
    <xf numFmtId="38" fontId="51" fillId="0" borderId="0" xfId="58" applyFont="1" applyFill="1" applyBorder="1" applyAlignment="1">
      <alignment horizontal="center" vertical="center"/>
    </xf>
    <xf numFmtId="0" fontId="47" fillId="0" borderId="0" xfId="51" applyFont="1" applyAlignment="1" applyProtection="1">
      <alignment horizontal="center" vertical="center" wrapText="1"/>
      <protection locked="0"/>
    </xf>
    <xf numFmtId="38" fontId="47" fillId="0" borderId="0" xfId="58" applyFont="1" applyFill="1" applyBorder="1" applyAlignment="1" applyProtection="1">
      <alignment horizontal="center" vertical="center" wrapText="1"/>
      <protection locked="0"/>
    </xf>
    <xf numFmtId="0" fontId="91" fillId="0" borderId="0" xfId="51" applyFont="1" applyAlignment="1">
      <alignment horizontal="center" vertical="center"/>
    </xf>
    <xf numFmtId="38" fontId="139" fillId="0" borderId="0" xfId="58" applyFont="1" applyFill="1" applyBorder="1" applyAlignment="1">
      <alignment horizontal="left" vertical="center"/>
    </xf>
    <xf numFmtId="38" fontId="89" fillId="0" borderId="0" xfId="58" applyFont="1" applyFill="1" applyBorder="1" applyAlignment="1">
      <alignment horizontal="left" vertical="center"/>
    </xf>
    <xf numFmtId="184" fontId="51" fillId="0" borderId="0" xfId="58" applyNumberFormat="1" applyFont="1" applyFill="1" applyBorder="1" applyAlignment="1">
      <alignment horizontal="left" vertical="center"/>
    </xf>
    <xf numFmtId="184" fontId="51" fillId="0" borderId="0" xfId="51" applyNumberFormat="1" applyFont="1" applyAlignment="1">
      <alignment horizontal="left" vertical="center"/>
    </xf>
    <xf numFmtId="38" fontId="51" fillId="0" borderId="0" xfId="58" applyFont="1" applyFill="1" applyBorder="1" applyAlignment="1">
      <alignment horizontal="left" vertical="center"/>
    </xf>
    <xf numFmtId="38" fontId="140" fillId="0" borderId="52" xfId="58" applyFont="1" applyFill="1" applyBorder="1" applyAlignment="1">
      <alignment horizontal="center" vertical="center"/>
    </xf>
    <xf numFmtId="0" fontId="90" fillId="0" borderId="24" xfId="51" applyFont="1" applyBorder="1" applyAlignment="1">
      <alignment horizontal="center" vertical="center"/>
    </xf>
    <xf numFmtId="0" fontId="90" fillId="0" borderId="51" xfId="51" applyFont="1" applyBorder="1" applyAlignment="1">
      <alignment horizontal="center" vertical="center"/>
    </xf>
    <xf numFmtId="38" fontId="141" fillId="0" borderId="0" xfId="58" applyFont="1" applyFill="1" applyBorder="1" applyAlignment="1">
      <alignment horizontal="left" vertical="center"/>
    </xf>
    <xf numFmtId="0" fontId="142" fillId="0" borderId="0" xfId="51" applyFont="1" applyAlignment="1">
      <alignment horizontal="left" vertical="center"/>
    </xf>
    <xf numFmtId="184" fontId="51" fillId="0" borderId="0" xfId="58" applyNumberFormat="1" applyFont="1" applyFill="1" applyBorder="1" applyAlignment="1">
      <alignment horizontal="center" vertical="center"/>
    </xf>
    <xf numFmtId="38" fontId="142" fillId="0" borderId="0" xfId="58" applyFont="1" applyFill="1" applyBorder="1" applyAlignment="1">
      <alignment vertical="center"/>
    </xf>
    <xf numFmtId="0" fontId="91" fillId="0" borderId="0" xfId="51" applyFont="1">
      <alignment vertical="center"/>
    </xf>
    <xf numFmtId="38" fontId="46" fillId="0" borderId="0" xfId="58" applyFont="1" applyFill="1" applyBorder="1" applyAlignment="1">
      <alignment vertical="center"/>
    </xf>
    <xf numFmtId="0" fontId="142" fillId="0" borderId="0" xfId="51" applyFont="1">
      <alignment vertical="center"/>
    </xf>
    <xf numFmtId="184" fontId="51" fillId="0" borderId="0" xfId="58" applyNumberFormat="1" applyFont="1" applyFill="1" applyBorder="1" applyAlignment="1">
      <alignment vertical="center"/>
    </xf>
    <xf numFmtId="184" fontId="51" fillId="0" borderId="0" xfId="51" applyNumberFormat="1" applyFont="1">
      <alignment vertical="center"/>
    </xf>
    <xf numFmtId="184" fontId="47" fillId="0" borderId="0" xfId="51" applyNumberFormat="1" applyFont="1">
      <alignment vertical="center"/>
    </xf>
    <xf numFmtId="38" fontId="46" fillId="0" borderId="0" xfId="58" applyFont="1" applyBorder="1" applyAlignment="1" applyProtection="1">
      <alignment vertical="center"/>
      <protection locked="0"/>
    </xf>
    <xf numFmtId="184" fontId="47" fillId="0" borderId="0" xfId="51" applyNumberFormat="1" applyFont="1" applyAlignment="1">
      <alignment horizontal="left" vertical="center"/>
    </xf>
    <xf numFmtId="184" fontId="91" fillId="0" borderId="0" xfId="51" applyNumberFormat="1" applyFont="1" applyAlignment="1">
      <alignment horizontal="left" vertical="center"/>
    </xf>
    <xf numFmtId="0" fontId="91" fillId="33" borderId="0" xfId="51" applyFont="1" applyFill="1" applyAlignment="1">
      <alignment horizontal="right" vertical="center"/>
    </xf>
    <xf numFmtId="38" fontId="140" fillId="33" borderId="51" xfId="58" applyFont="1" applyFill="1" applyBorder="1" applyAlignment="1">
      <alignment horizontal="center" vertical="center"/>
    </xf>
    <xf numFmtId="38" fontId="142" fillId="33" borderId="51" xfId="58" applyFont="1" applyFill="1" applyBorder="1" applyAlignment="1">
      <alignment horizontal="center" vertical="center"/>
    </xf>
    <xf numFmtId="38" fontId="51" fillId="33" borderId="52" xfId="58" applyFont="1" applyFill="1" applyBorder="1" applyAlignment="1">
      <alignment horizontal="left" vertical="center"/>
    </xf>
    <xf numFmtId="184" fontId="51" fillId="33" borderId="52" xfId="58" applyNumberFormat="1" applyFont="1" applyFill="1" applyBorder="1" applyAlignment="1">
      <alignment horizontal="left" vertical="center"/>
    </xf>
    <xf numFmtId="184" fontId="51" fillId="33" borderId="24" xfId="51" applyNumberFormat="1" applyFont="1" applyFill="1" applyBorder="1" applyAlignment="1">
      <alignment horizontal="left" vertical="center"/>
    </xf>
    <xf numFmtId="184" fontId="47" fillId="33" borderId="53" xfId="51" applyNumberFormat="1" applyFont="1" applyFill="1" applyBorder="1" applyAlignment="1">
      <alignment horizontal="left" vertical="center"/>
    </xf>
    <xf numFmtId="38" fontId="51" fillId="33" borderId="31" xfId="58" applyFont="1" applyFill="1" applyBorder="1" applyAlignment="1">
      <alignment horizontal="left" vertical="center"/>
    </xf>
    <xf numFmtId="184" fontId="51" fillId="33" borderId="31" xfId="58" applyNumberFormat="1" applyFont="1" applyFill="1" applyBorder="1" applyAlignment="1">
      <alignment horizontal="left" vertical="center"/>
    </xf>
    <xf numFmtId="184" fontId="51" fillId="33" borderId="0" xfId="51" applyNumberFormat="1" applyFont="1" applyFill="1" applyAlignment="1">
      <alignment horizontal="left" vertical="center"/>
    </xf>
    <xf numFmtId="184" fontId="91" fillId="33" borderId="32" xfId="51" applyNumberFormat="1" applyFont="1" applyFill="1" applyBorder="1" applyAlignment="1">
      <alignment horizontal="left" vertical="center"/>
    </xf>
    <xf numFmtId="38" fontId="47" fillId="33" borderId="52" xfId="58" applyFont="1" applyFill="1" applyBorder="1" applyAlignment="1" applyProtection="1">
      <alignment horizontal="center" vertical="center"/>
      <protection locked="0"/>
    </xf>
    <xf numFmtId="38" fontId="51" fillId="33" borderId="52" xfId="58" applyFont="1" applyFill="1" applyBorder="1" applyAlignment="1">
      <alignment horizontal="center" vertical="center"/>
    </xf>
    <xf numFmtId="0" fontId="47" fillId="33" borderId="24" xfId="51" applyFont="1" applyFill="1" applyBorder="1" applyAlignment="1" applyProtection="1">
      <alignment horizontal="center" vertical="center" wrapText="1"/>
      <protection locked="0"/>
    </xf>
    <xf numFmtId="38" fontId="47" fillId="33" borderId="24" xfId="58" applyFont="1" applyFill="1" applyBorder="1" applyAlignment="1" applyProtection="1">
      <alignment horizontal="center" vertical="center" wrapText="1"/>
      <protection locked="0"/>
    </xf>
    <xf numFmtId="38" fontId="51" fillId="33" borderId="53" xfId="58" applyFont="1" applyFill="1" applyBorder="1" applyAlignment="1">
      <alignment horizontal="center" vertical="center"/>
    </xf>
    <xf numFmtId="38" fontId="51" fillId="33" borderId="28" xfId="58" applyFont="1" applyFill="1" applyBorder="1" applyAlignment="1">
      <alignment horizontal="left" vertical="center"/>
    </xf>
    <xf numFmtId="184" fontId="51" fillId="33" borderId="28" xfId="58" applyNumberFormat="1" applyFont="1" applyFill="1" applyBorder="1" applyAlignment="1">
      <alignment horizontal="left" vertical="center"/>
    </xf>
    <xf numFmtId="184" fontId="51" fillId="33" borderId="29" xfId="51" applyNumberFormat="1" applyFont="1" applyFill="1" applyBorder="1" applyAlignment="1">
      <alignment horizontal="left" vertical="center"/>
    </xf>
    <xf numFmtId="184" fontId="51" fillId="33" borderId="30" xfId="58" applyNumberFormat="1" applyFont="1" applyFill="1" applyBorder="1" applyAlignment="1">
      <alignment horizontal="left" vertical="center"/>
    </xf>
    <xf numFmtId="0" fontId="91" fillId="0" borderId="0" xfId="0" applyFont="1">
      <alignment vertical="center"/>
    </xf>
    <xf numFmtId="0" fontId="47" fillId="0" borderId="16" xfId="61" applyFont="1" applyBorder="1">
      <alignment vertical="center"/>
    </xf>
    <xf numFmtId="0" fontId="47" fillId="0" borderId="17" xfId="61" applyFont="1" applyBorder="1">
      <alignment vertical="center"/>
    </xf>
    <xf numFmtId="0" fontId="47" fillId="0" borderId="133" xfId="61" applyFont="1" applyBorder="1">
      <alignment vertical="center"/>
    </xf>
    <xf numFmtId="0" fontId="47" fillId="0" borderId="134" xfId="61" applyFont="1" applyBorder="1" applyAlignment="1">
      <alignment horizontal="left" vertical="center" indent="1"/>
    </xf>
    <xf numFmtId="0" fontId="47" fillId="0" borderId="0" xfId="61" applyFont="1">
      <alignment vertical="center"/>
    </xf>
    <xf numFmtId="0" fontId="47" fillId="0" borderId="12" xfId="61" applyFont="1" applyBorder="1">
      <alignment vertical="center"/>
    </xf>
    <xf numFmtId="0" fontId="47" fillId="0" borderId="15" xfId="61" applyFont="1" applyBorder="1" applyAlignment="1">
      <alignment horizontal="left" vertical="center" indent="1"/>
    </xf>
    <xf numFmtId="0" fontId="47" fillId="0" borderId="129" xfId="61" applyFont="1" applyBorder="1">
      <alignment vertical="center"/>
    </xf>
    <xf numFmtId="0" fontId="47" fillId="0" borderId="129" xfId="61" quotePrefix="1" applyFont="1" applyBorder="1" applyAlignment="1">
      <alignment horizontal="center" vertical="center"/>
    </xf>
    <xf numFmtId="49" fontId="47" fillId="0" borderId="0" xfId="61" applyNumberFormat="1" applyFont="1" applyAlignment="1">
      <alignment horizontal="left" vertical="center"/>
    </xf>
    <xf numFmtId="0" fontId="47" fillId="0" borderId="15" xfId="61" applyFont="1" applyBorder="1" applyAlignment="1">
      <alignment horizontal="left"/>
    </xf>
    <xf numFmtId="0" fontId="143" fillId="0" borderId="0" xfId="61" applyFont="1" applyAlignment="1">
      <alignment horizontal="left" vertical="center" indent="1"/>
    </xf>
    <xf numFmtId="0" fontId="47" fillId="0" borderId="15" xfId="61" applyFont="1" applyBorder="1">
      <alignment vertical="center"/>
    </xf>
    <xf numFmtId="0" fontId="47" fillId="0" borderId="134" xfId="61" applyFont="1" applyBorder="1" applyAlignment="1">
      <alignment horizontal="left" vertical="center" indent="1" shrinkToFit="1"/>
    </xf>
    <xf numFmtId="0" fontId="91" fillId="0" borderId="18" xfId="0" applyFont="1" applyBorder="1">
      <alignment vertical="center"/>
    </xf>
    <xf numFmtId="0" fontId="91" fillId="0" borderId="14" xfId="0" applyFont="1" applyBorder="1">
      <alignment vertical="center"/>
    </xf>
    <xf numFmtId="0" fontId="91" fillId="0" borderId="13" xfId="0" applyFont="1" applyBorder="1">
      <alignment vertical="center"/>
    </xf>
    <xf numFmtId="0" fontId="47" fillId="33" borderId="129" xfId="61" applyFont="1" applyFill="1" applyBorder="1" applyAlignment="1" applyProtection="1">
      <alignment horizontal="center" vertical="center"/>
      <protection locked="0"/>
    </xf>
    <xf numFmtId="178" fontId="47" fillId="33" borderId="129" xfId="61" applyNumberFormat="1" applyFont="1" applyFill="1" applyBorder="1" applyAlignment="1" applyProtection="1">
      <alignment horizontal="center" vertical="center"/>
      <protection locked="0"/>
    </xf>
    <xf numFmtId="178" fontId="46" fillId="33" borderId="129" xfId="0" applyNumberFormat="1" applyFont="1" applyFill="1" applyBorder="1" applyAlignment="1" applyProtection="1">
      <alignment horizontal="center" vertical="center"/>
      <protection locked="0"/>
    </xf>
    <xf numFmtId="0" fontId="145" fillId="0" borderId="58" xfId="59" applyFont="1" applyBorder="1" applyAlignment="1">
      <alignment horizontal="center" vertical="center"/>
    </xf>
    <xf numFmtId="185" fontId="64" fillId="33" borderId="52" xfId="59" applyNumberFormat="1" applyFont="1" applyFill="1" applyBorder="1">
      <alignment vertical="center"/>
    </xf>
    <xf numFmtId="185" fontId="64" fillId="33" borderId="51" xfId="59" applyNumberFormat="1" applyFont="1" applyFill="1" applyBorder="1">
      <alignment vertical="center"/>
    </xf>
    <xf numFmtId="0" fontId="64" fillId="33" borderId="51" xfId="59" applyFont="1" applyFill="1" applyBorder="1">
      <alignment vertical="center"/>
    </xf>
    <xf numFmtId="0" fontId="21" fillId="0" borderId="0" xfId="0" applyFont="1" applyAlignment="1">
      <alignment horizontal="justify" vertical="top" wrapText="1"/>
    </xf>
    <xf numFmtId="0" fontId="21" fillId="33" borderId="29" xfId="0" applyFont="1" applyFill="1" applyBorder="1" applyAlignment="1">
      <alignment horizontal="right" vertical="top" wrapText="1"/>
    </xf>
    <xf numFmtId="0" fontId="21" fillId="0" borderId="24" xfId="0" applyFont="1" applyBorder="1" applyAlignment="1">
      <alignment vertical="top" wrapText="1"/>
    </xf>
    <xf numFmtId="0" fontId="21" fillId="0" borderId="53" xfId="0" applyFont="1" applyBorder="1" applyAlignment="1">
      <alignment vertical="top" wrapText="1"/>
    </xf>
    <xf numFmtId="0" fontId="21" fillId="33" borderId="0" xfId="0" applyFont="1" applyFill="1">
      <alignment vertical="center"/>
    </xf>
    <xf numFmtId="0" fontId="21" fillId="33" borderId="0" xfId="0" applyFont="1" applyFill="1" applyAlignment="1">
      <alignment vertical="top" wrapText="1"/>
    </xf>
    <xf numFmtId="0" fontId="21" fillId="0" borderId="29" xfId="0" applyFont="1" applyBorder="1" applyAlignment="1">
      <alignment vertical="top" wrapText="1"/>
    </xf>
    <xf numFmtId="0" fontId="21" fillId="0" borderId="29" xfId="0" applyFont="1" applyBorder="1" applyAlignment="1">
      <alignment vertical="top"/>
    </xf>
    <xf numFmtId="0" fontId="21" fillId="0" borderId="104" xfId="0" applyFont="1" applyBorder="1" applyAlignment="1">
      <alignment horizontal="justify" vertical="top" wrapText="1"/>
    </xf>
    <xf numFmtId="0" fontId="21" fillId="0" borderId="104" xfId="0" applyFont="1" applyBorder="1" applyAlignment="1">
      <alignment horizontal="justify" vertical="top"/>
    </xf>
    <xf numFmtId="0" fontId="21" fillId="33" borderId="106" xfId="0" applyFont="1" applyFill="1" applyBorder="1" applyAlignment="1">
      <alignment vertical="top" wrapText="1"/>
    </xf>
    <xf numFmtId="0" fontId="21" fillId="33" borderId="107" xfId="0" applyFont="1" applyFill="1" applyBorder="1" applyAlignment="1">
      <alignment vertical="top" wrapText="1"/>
    </xf>
    <xf numFmtId="0" fontId="21" fillId="33" borderId="0" xfId="0" applyFont="1" applyFill="1" applyAlignment="1">
      <alignment vertical="top"/>
    </xf>
    <xf numFmtId="0" fontId="75" fillId="0" borderId="0" xfId="0" applyFont="1" applyAlignment="1">
      <alignment horizontal="right" vertical="top"/>
    </xf>
    <xf numFmtId="0" fontId="75" fillId="0" borderId="29" xfId="0" applyFont="1" applyBorder="1" applyAlignment="1">
      <alignment horizontal="right" vertical="top"/>
    </xf>
    <xf numFmtId="0" fontId="75" fillId="0" borderId="0" xfId="0" applyFont="1" applyAlignment="1">
      <alignment horizontal="right" vertical="center"/>
    </xf>
    <xf numFmtId="0" fontId="21" fillId="0" borderId="0" xfId="0" applyFont="1" applyAlignment="1">
      <alignment horizontal="right" vertical="center"/>
    </xf>
    <xf numFmtId="0" fontId="21" fillId="0" borderId="31" xfId="0" quotePrefix="1" applyFont="1" applyBorder="1" applyAlignment="1">
      <alignment horizontal="right" vertical="center"/>
    </xf>
    <xf numFmtId="0" fontId="21" fillId="0" borderId="52" xfId="0" quotePrefix="1" applyFont="1" applyBorder="1" applyAlignment="1">
      <alignment horizontal="right" vertical="center"/>
    </xf>
    <xf numFmtId="0" fontId="21" fillId="0" borderId="28" xfId="0" quotePrefix="1" applyFont="1" applyBorder="1" applyAlignment="1">
      <alignment horizontal="right" vertical="center"/>
    </xf>
    <xf numFmtId="0" fontId="21" fillId="0" borderId="145" xfId="0" applyFont="1" applyBorder="1" applyAlignment="1">
      <alignment horizontal="right" vertical="center"/>
    </xf>
    <xf numFmtId="0" fontId="21" fillId="0" borderId="147" xfId="0" quotePrefix="1" applyFont="1" applyBorder="1" applyAlignment="1">
      <alignment horizontal="right" vertical="center"/>
    </xf>
    <xf numFmtId="0" fontId="21" fillId="0" borderId="105" xfId="0" applyFont="1" applyBorder="1" applyAlignment="1">
      <alignment horizontal="right" vertical="center"/>
    </xf>
    <xf numFmtId="0" fontId="21" fillId="33" borderId="21" xfId="0" applyFont="1" applyFill="1" applyBorder="1">
      <alignment vertical="center"/>
    </xf>
    <xf numFmtId="0" fontId="21" fillId="0" borderId="29" xfId="0" applyFont="1" applyBorder="1" applyAlignment="1">
      <alignment horizontal="right" vertical="center"/>
    </xf>
    <xf numFmtId="0" fontId="21" fillId="33" borderId="0" xfId="0" applyFont="1" applyFill="1" applyAlignment="1">
      <alignment horizontal="center" vertical="center"/>
    </xf>
    <xf numFmtId="0" fontId="21" fillId="33" borderId="29" xfId="0" applyFont="1" applyFill="1" applyBorder="1" applyAlignment="1">
      <alignment horizontal="center" vertical="center"/>
    </xf>
    <xf numFmtId="0" fontId="21" fillId="0" borderId="0" xfId="0" quotePrefix="1" applyFont="1" applyAlignment="1">
      <alignment horizontal="left" vertical="center"/>
    </xf>
    <xf numFmtId="0" fontId="21" fillId="0" borderId="0" xfId="0" applyFont="1" applyAlignment="1">
      <alignment horizontal="left" vertical="center"/>
    </xf>
    <xf numFmtId="0" fontId="82" fillId="0" borderId="32" xfId="0" applyFont="1" applyBorder="1">
      <alignment vertical="center"/>
    </xf>
    <xf numFmtId="0" fontId="82" fillId="0" borderId="30" xfId="0" applyFont="1" applyBorder="1">
      <alignment vertical="center"/>
    </xf>
    <xf numFmtId="0" fontId="21" fillId="33" borderId="106" xfId="0" applyFont="1" applyFill="1" applyBorder="1" applyAlignment="1">
      <alignment vertical="top"/>
    </xf>
    <xf numFmtId="0" fontId="21" fillId="0" borderId="148" xfId="0" applyFont="1" applyBorder="1" applyAlignment="1">
      <alignment horizontal="right" vertical="center"/>
    </xf>
    <xf numFmtId="0" fontId="21" fillId="0" borderId="106" xfId="0" applyFont="1" applyBorder="1" applyAlignment="1">
      <alignment horizontal="left" vertical="top"/>
    </xf>
    <xf numFmtId="0" fontId="21" fillId="37" borderId="0" xfId="0" applyFont="1" applyFill="1" applyAlignment="1">
      <alignment vertical="center" wrapText="1"/>
    </xf>
    <xf numFmtId="0" fontId="89" fillId="33" borderId="0" xfId="0" applyFont="1" applyFill="1" applyAlignment="1">
      <alignment vertical="center" wrapText="1"/>
    </xf>
    <xf numFmtId="0" fontId="82" fillId="33" borderId="0" xfId="0" applyFont="1" applyFill="1">
      <alignment vertical="center"/>
    </xf>
    <xf numFmtId="0" fontId="21" fillId="0" borderId="104" xfId="0" applyFont="1" applyBorder="1" applyAlignment="1">
      <alignment vertical="top"/>
    </xf>
    <xf numFmtId="0" fontId="21" fillId="37" borderId="24" xfId="0" applyFont="1" applyFill="1" applyBorder="1" applyAlignment="1">
      <alignment vertical="top"/>
    </xf>
    <xf numFmtId="0" fontId="21" fillId="37" borderId="53" xfId="0" applyFont="1" applyFill="1" applyBorder="1" applyAlignment="1">
      <alignment vertical="top"/>
    </xf>
    <xf numFmtId="0" fontId="21" fillId="0" borderId="29" xfId="0" quotePrefix="1" applyFont="1" applyBorder="1" applyAlignment="1">
      <alignment horizontal="left" vertical="center"/>
    </xf>
    <xf numFmtId="0" fontId="21" fillId="0" borderId="106" xfId="0" applyFont="1" applyBorder="1" applyAlignment="1">
      <alignment vertical="top"/>
    </xf>
    <xf numFmtId="0" fontId="21" fillId="0" borderId="107" xfId="0" applyFont="1" applyBorder="1" applyAlignment="1">
      <alignment vertical="top"/>
    </xf>
    <xf numFmtId="0" fontId="21" fillId="0" borderId="106" xfId="0" applyFont="1" applyBorder="1" applyAlignment="1">
      <alignment horizontal="left" vertical="center"/>
    </xf>
    <xf numFmtId="0" fontId="21" fillId="0" borderId="24" xfId="0" quotePrefix="1" applyFont="1" applyBorder="1" applyAlignment="1">
      <alignment horizontal="left" vertical="center"/>
    </xf>
    <xf numFmtId="0" fontId="21" fillId="0" borderId="24" xfId="0" applyFont="1" applyBorder="1" applyAlignment="1">
      <alignment vertical="top"/>
    </xf>
    <xf numFmtId="0" fontId="21" fillId="0" borderId="53" xfId="0" applyFont="1" applyBorder="1" applyAlignment="1">
      <alignment vertical="top"/>
    </xf>
    <xf numFmtId="0" fontId="21" fillId="0" borderId="24" xfId="0" applyFont="1" applyBorder="1" applyAlignment="1">
      <alignment horizontal="center" vertical="center"/>
    </xf>
    <xf numFmtId="194" fontId="79" fillId="0" borderId="31" xfId="44" applyNumberFormat="1" applyFont="1" applyBorder="1" applyAlignment="1">
      <alignment horizontal="center"/>
    </xf>
    <xf numFmtId="194" fontId="79" fillId="0" borderId="36" xfId="44" applyNumberFormat="1" applyFont="1" applyBorder="1" applyAlignment="1">
      <alignment horizontal="center"/>
    </xf>
    <xf numFmtId="194" fontId="79" fillId="0" borderId="26" xfId="44" applyNumberFormat="1" applyFont="1" applyBorder="1" applyAlignment="1">
      <alignment horizontal="center"/>
    </xf>
    <xf numFmtId="0" fontId="126" fillId="33" borderId="0" xfId="49" applyFont="1" applyFill="1" applyAlignment="1">
      <alignment horizontal="right" vertical="center"/>
    </xf>
    <xf numFmtId="0" fontId="116" fillId="0" borderId="84" xfId="52" applyFont="1" applyBorder="1" applyAlignment="1">
      <alignment horizontal="left" vertical="top" wrapText="1" indent="3"/>
    </xf>
    <xf numFmtId="0" fontId="111" fillId="0" borderId="146" xfId="52" applyFont="1" applyBorder="1" applyAlignment="1">
      <alignment horizontal="left" vertical="top" wrapText="1"/>
    </xf>
    <xf numFmtId="0" fontId="111" fillId="0" borderId="146" xfId="52" applyFont="1" applyBorder="1" applyAlignment="1">
      <alignment vertical="top" wrapText="1"/>
    </xf>
    <xf numFmtId="0" fontId="108" fillId="0" borderId="84" xfId="52" applyFont="1" applyBorder="1" applyAlignment="1">
      <alignment horizontal="left" vertical="top" wrapText="1" indent="3"/>
    </xf>
    <xf numFmtId="195" fontId="111" fillId="37" borderId="51" xfId="52" applyNumberFormat="1" applyFont="1" applyFill="1" applyBorder="1" applyAlignment="1">
      <alignment horizontal="center" vertical="center" wrapText="1"/>
    </xf>
    <xf numFmtId="0" fontId="111" fillId="33" borderId="24" xfId="52" applyFont="1" applyFill="1" applyBorder="1" applyAlignment="1">
      <alignment vertical="top"/>
    </xf>
    <xf numFmtId="0" fontId="111" fillId="0" borderId="52" xfId="52" applyFont="1" applyBorder="1" applyAlignment="1">
      <alignment vertical="top"/>
    </xf>
    <xf numFmtId="0" fontId="111" fillId="33" borderId="0" xfId="52" applyFont="1" applyFill="1" applyAlignment="1">
      <alignment vertical="top" wrapText="1"/>
    </xf>
    <xf numFmtId="0" fontId="111" fillId="33" borderId="32" xfId="52" applyFont="1" applyFill="1" applyBorder="1" applyAlignment="1">
      <alignment vertical="top" wrapText="1"/>
    </xf>
    <xf numFmtId="0" fontId="111" fillId="33" borderId="0" xfId="52" applyFont="1" applyFill="1" applyAlignment="1">
      <alignment vertical="top"/>
    </xf>
    <xf numFmtId="0" fontId="108" fillId="37" borderId="0" xfId="0" applyFont="1" applyFill="1" applyAlignment="1">
      <alignment horizontal="left" vertical="center"/>
    </xf>
    <xf numFmtId="0" fontId="108" fillId="37" borderId="32" xfId="0" applyFont="1" applyFill="1" applyBorder="1" applyAlignment="1">
      <alignment horizontal="left" vertical="center"/>
    </xf>
    <xf numFmtId="0" fontId="111" fillId="0" borderId="29" xfId="0" applyFont="1" applyBorder="1" applyAlignment="1">
      <alignment horizontal="right" vertical="top"/>
    </xf>
    <xf numFmtId="0" fontId="111" fillId="37" borderId="26" xfId="0" applyFont="1" applyFill="1" applyBorder="1">
      <alignment vertical="center"/>
    </xf>
    <xf numFmtId="0" fontId="76" fillId="34" borderId="28" xfId="53" applyFont="1" applyFill="1" applyBorder="1">
      <alignment vertical="center"/>
    </xf>
    <xf numFmtId="0" fontId="76" fillId="33" borderId="48" xfId="53" applyFont="1" applyFill="1" applyBorder="1" applyAlignment="1">
      <alignment horizontal="center"/>
    </xf>
    <xf numFmtId="0" fontId="76" fillId="33" borderId="48" xfId="53" applyFont="1" applyFill="1" applyBorder="1" applyAlignment="1">
      <alignment horizontal="center" shrinkToFit="1"/>
    </xf>
    <xf numFmtId="197" fontId="76" fillId="33" borderId="0" xfId="53" applyNumberFormat="1" applyFont="1" applyFill="1" applyAlignment="1">
      <alignment horizontal="center"/>
    </xf>
    <xf numFmtId="197" fontId="76" fillId="33" borderId="58" xfId="53" applyNumberFormat="1" applyFont="1" applyFill="1" applyBorder="1" applyAlignment="1">
      <alignment horizontal="center" wrapText="1" shrinkToFit="1"/>
    </xf>
    <xf numFmtId="197" fontId="76" fillId="33" borderId="48" xfId="53" applyNumberFormat="1" applyFont="1" applyFill="1" applyBorder="1" applyAlignment="1">
      <alignment horizontal="center" wrapText="1" shrinkToFit="1"/>
    </xf>
    <xf numFmtId="197" fontId="76" fillId="33" borderId="26" xfId="53" applyNumberFormat="1" applyFont="1" applyFill="1" applyBorder="1" applyAlignment="1">
      <alignment horizontal="center"/>
    </xf>
    <xf numFmtId="38" fontId="46" fillId="0" borderId="0" xfId="58" applyFont="1" applyFill="1" applyBorder="1" applyAlignment="1" applyProtection="1">
      <alignment vertical="center"/>
      <protection locked="0"/>
    </xf>
    <xf numFmtId="38" fontId="46" fillId="0" borderId="29" xfId="58" applyFont="1" applyFill="1" applyBorder="1" applyAlignment="1" applyProtection="1">
      <alignment vertical="center"/>
      <protection locked="0"/>
    </xf>
    <xf numFmtId="38" fontId="90" fillId="33" borderId="51" xfId="62" applyFont="1" applyFill="1" applyBorder="1" applyAlignment="1">
      <alignment horizontal="center" vertical="center"/>
    </xf>
    <xf numFmtId="38" fontId="142" fillId="33" borderId="51" xfId="62" applyFont="1" applyFill="1" applyBorder="1" applyAlignment="1">
      <alignment horizontal="left" vertical="center"/>
    </xf>
    <xf numFmtId="38" fontId="91" fillId="33" borderId="51" xfId="62" applyFont="1" applyFill="1" applyBorder="1" applyAlignment="1">
      <alignment horizontal="left" vertical="center"/>
    </xf>
    <xf numFmtId="38" fontId="91" fillId="33" borderId="48" xfId="62" applyFont="1" applyFill="1" applyBorder="1" applyAlignment="1">
      <alignment horizontal="left" vertical="center"/>
    </xf>
    <xf numFmtId="38" fontId="91" fillId="33" borderId="51" xfId="62" applyFont="1" applyFill="1" applyBorder="1" applyAlignment="1">
      <alignment horizontal="center" vertical="center"/>
    </xf>
    <xf numFmtId="38" fontId="91" fillId="33" borderId="84" xfId="62" applyFont="1" applyFill="1" applyBorder="1" applyAlignment="1">
      <alignment horizontal="left" vertical="center"/>
    </xf>
    <xf numFmtId="38" fontId="91" fillId="0" borderId="51" xfId="51" applyNumberFormat="1" applyFont="1" applyBorder="1" applyAlignment="1">
      <alignment horizontal="right" vertical="center"/>
    </xf>
    <xf numFmtId="179" fontId="104" fillId="33" borderId="0" xfId="47" applyNumberFormat="1" applyFont="1" applyFill="1" applyProtection="1">
      <protection locked="0"/>
    </xf>
    <xf numFmtId="182" fontId="146" fillId="0" borderId="0" xfId="55" applyNumberFormat="1" applyFont="1" applyAlignment="1" applyProtection="1">
      <alignment horizontal="right" vertical="center"/>
      <protection locked="0"/>
    </xf>
    <xf numFmtId="0" fontId="21" fillId="0" borderId="0" xfId="0" applyFont="1" applyAlignment="1">
      <alignment horizontal="right" vertical="top" wrapText="1"/>
    </xf>
    <xf numFmtId="0" fontId="21" fillId="0" borderId="0" xfId="0" applyFont="1" applyAlignment="1">
      <alignment vertical="top"/>
    </xf>
    <xf numFmtId="56" fontId="21" fillId="0" borderId="29" xfId="0" applyNumberFormat="1" applyFont="1" applyBorder="1" applyAlignment="1">
      <alignment horizontal="center" vertical="center" shrinkToFit="1"/>
    </xf>
    <xf numFmtId="0" fontId="21" fillId="0" borderId="106" xfId="0" applyFont="1" applyBorder="1" applyAlignment="1">
      <alignment vertical="top" wrapText="1"/>
    </xf>
    <xf numFmtId="0" fontId="21" fillId="0" borderId="106" xfId="0" applyFont="1" applyBorder="1" applyAlignment="1">
      <alignment horizontal="left" vertical="top" wrapText="1"/>
    </xf>
    <xf numFmtId="0" fontId="21" fillId="0" borderId="107" xfId="0" applyFont="1" applyBorder="1" applyAlignment="1">
      <alignment horizontal="justify" vertical="top" wrapText="1"/>
    </xf>
    <xf numFmtId="0" fontId="21" fillId="0" borderId="107" xfId="0" applyFont="1" applyBorder="1" applyAlignment="1">
      <alignment vertical="top" wrapText="1"/>
    </xf>
    <xf numFmtId="0" fontId="21" fillId="0" borderId="104" xfId="0" applyFont="1" applyBorder="1" applyAlignment="1">
      <alignment vertical="top" wrapText="1"/>
    </xf>
    <xf numFmtId="184" fontId="142" fillId="0" borderId="0" xfId="58" applyNumberFormat="1" applyFont="1" applyFill="1" applyBorder="1" applyAlignment="1">
      <alignment horizontal="left" vertical="center"/>
    </xf>
    <xf numFmtId="0" fontId="21" fillId="0" borderId="29" xfId="0" applyFont="1" applyBorder="1" applyAlignment="1">
      <alignment vertical="center" shrinkToFit="1"/>
    </xf>
    <xf numFmtId="0" fontId="21" fillId="33" borderId="29" xfId="0" applyFont="1" applyFill="1" applyBorder="1" applyAlignment="1">
      <alignment horizontal="center" vertical="top" wrapText="1"/>
    </xf>
    <xf numFmtId="38" fontId="85" fillId="0" borderId="0" xfId="62" applyFont="1" applyBorder="1" applyAlignment="1">
      <alignment horizontal="right" vertical="center" shrinkToFit="1"/>
    </xf>
    <xf numFmtId="38" fontId="85" fillId="0" borderId="24" xfId="62" applyFont="1" applyBorder="1" applyAlignment="1">
      <alignment horizontal="right" vertical="center" shrinkToFit="1"/>
    </xf>
    <xf numFmtId="38" fontId="85" fillId="0" borderId="48" xfId="62" applyFont="1" applyBorder="1" applyAlignment="1">
      <alignment horizontal="right" vertical="center" shrinkToFit="1"/>
    </xf>
    <xf numFmtId="38" fontId="85" fillId="0" borderId="51" xfId="62" applyFont="1" applyBorder="1" applyAlignment="1">
      <alignment horizontal="right" vertical="center" shrinkToFit="1"/>
    </xf>
    <xf numFmtId="0" fontId="85" fillId="0" borderId="51" xfId="51" applyFont="1" applyBorder="1" applyAlignment="1">
      <alignment horizontal="right" vertical="center" shrinkToFit="1"/>
    </xf>
    <xf numFmtId="38" fontId="85" fillId="0" borderId="52" xfId="62" applyFont="1" applyBorder="1" applyAlignment="1">
      <alignment horizontal="center" vertical="center" shrinkToFit="1"/>
    </xf>
    <xf numFmtId="38" fontId="85" fillId="0" borderId="51" xfId="62" applyFont="1" applyBorder="1" applyAlignment="1">
      <alignment horizontal="center" vertical="center" shrinkToFit="1"/>
    </xf>
    <xf numFmtId="38" fontId="85" fillId="0" borderId="53" xfId="62" applyFont="1" applyFill="1" applyBorder="1" applyAlignment="1">
      <alignment vertical="center"/>
    </xf>
    <xf numFmtId="38" fontId="85" fillId="0" borderId="53" xfId="62" applyFont="1" applyFill="1" applyBorder="1" applyAlignment="1">
      <alignment horizontal="right" vertical="center"/>
    </xf>
    <xf numFmtId="0" fontId="85" fillId="0" borderId="24" xfId="51" applyFont="1" applyBorder="1" applyAlignment="1">
      <alignment horizontal="right" vertical="center"/>
    </xf>
    <xf numFmtId="179" fontId="105" fillId="0" borderId="137" xfId="47" applyNumberFormat="1" applyFont="1" applyBorder="1" applyAlignment="1" applyProtection="1">
      <alignment horizontal="center" shrinkToFit="1"/>
      <protection locked="0"/>
    </xf>
    <xf numFmtId="179" fontId="104" fillId="0" borderId="64" xfId="47" applyNumberFormat="1" applyFont="1" applyBorder="1" applyAlignment="1" applyProtection="1">
      <alignment horizontal="center" shrinkToFit="1"/>
      <protection locked="0"/>
    </xf>
    <xf numFmtId="179" fontId="105" fillId="0" borderId="64" xfId="47" applyNumberFormat="1" applyFont="1" applyBorder="1" applyAlignment="1" applyProtection="1">
      <alignment horizontal="center" shrinkToFit="1"/>
      <protection locked="0"/>
    </xf>
    <xf numFmtId="179" fontId="105" fillId="0" borderId="110" xfId="47" applyNumberFormat="1" applyFont="1" applyBorder="1" applyAlignment="1" applyProtection="1">
      <alignment horizontal="center" shrinkToFit="1"/>
      <protection locked="0"/>
    </xf>
    <xf numFmtId="179" fontId="105" fillId="0" borderId="43" xfId="47" applyNumberFormat="1" applyFont="1" applyBorder="1" applyAlignment="1" applyProtection="1">
      <alignment horizontal="center" shrinkToFit="1"/>
      <protection locked="0"/>
    </xf>
    <xf numFmtId="185" fontId="64" fillId="33" borderId="52" xfId="59" applyNumberFormat="1" applyFont="1" applyFill="1" applyBorder="1" applyAlignment="1">
      <alignment vertical="center" shrinkToFit="1"/>
    </xf>
    <xf numFmtId="0" fontId="64" fillId="0" borderId="31" xfId="59" applyFont="1" applyBorder="1">
      <alignment vertical="center"/>
    </xf>
    <xf numFmtId="194" fontId="79" fillId="0" borderId="150" xfId="44" applyNumberFormat="1" applyFont="1" applyBorder="1" applyAlignment="1">
      <alignment horizontal="center"/>
    </xf>
    <xf numFmtId="0" fontId="21" fillId="0" borderId="24" xfId="0" applyFont="1" applyBorder="1" applyAlignment="1">
      <alignment horizontal="center" vertical="center" wrapText="1"/>
    </xf>
    <xf numFmtId="0" fontId="21" fillId="0" borderId="24" xfId="0" applyFont="1" applyBorder="1" applyAlignment="1">
      <alignment horizontal="left" vertical="center" wrapText="1"/>
    </xf>
    <xf numFmtId="0" fontId="76" fillId="0" borderId="51" xfId="53" applyFont="1" applyBorder="1">
      <alignment vertical="center"/>
    </xf>
    <xf numFmtId="0" fontId="21" fillId="0" borderId="161" xfId="0" quotePrefix="1" applyFont="1" applyBorder="1" applyAlignment="1">
      <alignment horizontal="right" vertical="center"/>
    </xf>
    <xf numFmtId="0" fontId="21" fillId="0" borderId="162" xfId="0" quotePrefix="1" applyFont="1" applyBorder="1" applyAlignment="1">
      <alignment horizontal="left" vertical="center"/>
    </xf>
    <xf numFmtId="0" fontId="21" fillId="37" borderId="162" xfId="0" applyFont="1" applyFill="1" applyBorder="1" applyAlignment="1">
      <alignment vertical="top"/>
    </xf>
    <xf numFmtId="0" fontId="21" fillId="37" borderId="163" xfId="0" applyFont="1" applyFill="1" applyBorder="1" applyAlignment="1">
      <alignment vertical="top"/>
    </xf>
    <xf numFmtId="0" fontId="21" fillId="0" borderId="161" xfId="0" applyFont="1" applyBorder="1" applyAlignment="1">
      <alignment vertical="top"/>
    </xf>
    <xf numFmtId="0" fontId="21" fillId="0" borderId="162" xfId="0" applyFont="1" applyBorder="1" applyAlignment="1">
      <alignment vertical="top"/>
    </xf>
    <xf numFmtId="0" fontId="21" fillId="0" borderId="163" xfId="0" applyFont="1" applyBorder="1">
      <alignment vertical="center"/>
    </xf>
    <xf numFmtId="0" fontId="21" fillId="0" borderId="162" xfId="0" applyFont="1" applyBorder="1" applyAlignment="1">
      <alignment horizontal="center" vertical="top"/>
    </xf>
    <xf numFmtId="0" fontId="21" fillId="0" borderId="162" xfId="0" applyFont="1" applyBorder="1" applyAlignment="1">
      <alignment vertical="top" wrapText="1"/>
    </xf>
    <xf numFmtId="0" fontId="21" fillId="0" borderId="163" xfId="0" applyFont="1" applyBorder="1" applyAlignment="1">
      <alignment vertical="top" wrapText="1"/>
    </xf>
    <xf numFmtId="0" fontId="21" fillId="0" borderId="163" xfId="0" applyFont="1" applyBorder="1" applyAlignment="1">
      <alignment vertical="top"/>
    </xf>
    <xf numFmtId="0" fontId="21" fillId="0" borderId="162" xfId="0" applyFont="1" applyBorder="1">
      <alignment vertical="center"/>
    </xf>
    <xf numFmtId="0" fontId="82" fillId="0" borderId="162" xfId="0" applyFont="1" applyBorder="1">
      <alignment vertical="center"/>
    </xf>
    <xf numFmtId="0" fontId="21" fillId="37" borderId="162" xfId="0" applyFont="1" applyFill="1" applyBorder="1">
      <alignment vertical="center"/>
    </xf>
    <xf numFmtId="0" fontId="21" fillId="0" borderId="162" xfId="0" applyFont="1" applyBorder="1" applyAlignment="1">
      <alignment horizontal="left" vertical="center"/>
    </xf>
    <xf numFmtId="0" fontId="93" fillId="0" borderId="163" xfId="0" applyFont="1" applyBorder="1" applyAlignment="1">
      <alignment horizontal="right" vertical="center"/>
    </xf>
    <xf numFmtId="0" fontId="37" fillId="0" borderId="161" xfId="46" applyFont="1" applyBorder="1" applyAlignment="1">
      <alignment horizontal="left" vertical="center" shrinkToFit="1"/>
    </xf>
    <xf numFmtId="0" fontId="153" fillId="0" borderId="0" xfId="0" applyFont="1">
      <alignment vertical="center"/>
    </xf>
    <xf numFmtId="0" fontId="154" fillId="44" borderId="0" xfId="44" applyFont="1" applyFill="1" applyAlignment="1">
      <alignment horizontal="left" vertical="center"/>
    </xf>
    <xf numFmtId="0" fontId="155" fillId="44" borderId="0" xfId="44" applyFont="1" applyFill="1" applyAlignment="1">
      <alignment horizontal="center" vertical="center"/>
    </xf>
    <xf numFmtId="0" fontId="153" fillId="0" borderId="0" xfId="0" applyFont="1" applyAlignment="1">
      <alignment vertical="center" wrapText="1"/>
    </xf>
    <xf numFmtId="0" fontId="156" fillId="0" borderId="0" xfId="0" applyFont="1" applyAlignment="1">
      <alignment horizontal="left" vertical="center"/>
    </xf>
    <xf numFmtId="0" fontId="157" fillId="0" borderId="0" xfId="0" applyFont="1">
      <alignment vertical="center"/>
    </xf>
    <xf numFmtId="0" fontId="153" fillId="0" borderId="29" xfId="0" applyFont="1" applyBorder="1">
      <alignment vertical="center"/>
    </xf>
    <xf numFmtId="0" fontId="160" fillId="0" borderId="100" xfId="0" applyFont="1" applyBorder="1" applyAlignment="1">
      <alignment horizontal="right" vertical="top" wrapText="1"/>
    </xf>
    <xf numFmtId="0" fontId="160" fillId="0" borderId="72" xfId="0" applyFont="1" applyBorder="1" applyAlignment="1">
      <alignment horizontal="right" vertical="top" wrapText="1"/>
    </xf>
    <xf numFmtId="0" fontId="160" fillId="0" borderId="74" xfId="0" applyFont="1" applyBorder="1" applyAlignment="1">
      <alignment horizontal="right" vertical="top" wrapText="1"/>
    </xf>
    <xf numFmtId="0" fontId="160" fillId="0" borderId="76" xfId="0" applyFont="1" applyBorder="1" applyAlignment="1">
      <alignment horizontal="right" vertical="top" wrapText="1"/>
    </xf>
    <xf numFmtId="0" fontId="153" fillId="0" borderId="0" xfId="0" applyFont="1" applyAlignment="1">
      <alignment horizontal="justify" vertical="center"/>
    </xf>
    <xf numFmtId="0" fontId="159" fillId="0" borderId="161" xfId="0" applyFont="1" applyBorder="1" applyAlignment="1">
      <alignment vertical="top"/>
    </xf>
    <xf numFmtId="0" fontId="159" fillId="0" borderId="162" xfId="0" applyFont="1" applyBorder="1" applyAlignment="1">
      <alignment vertical="top"/>
    </xf>
    <xf numFmtId="0" fontId="159" fillId="0" borderId="162" xfId="0" applyFont="1" applyBorder="1" applyAlignment="1">
      <alignment horizontal="center" vertical="center" wrapText="1"/>
    </xf>
    <xf numFmtId="0" fontId="159" fillId="0" borderId="163" xfId="0" applyFont="1" applyBorder="1" applyAlignment="1">
      <alignment horizontal="justify" vertical="top" wrapText="1"/>
    </xf>
    <xf numFmtId="0" fontId="159" fillId="0" borderId="31" xfId="0" applyFont="1" applyBorder="1" applyAlignment="1">
      <alignment vertical="top"/>
    </xf>
    <xf numFmtId="0" fontId="159" fillId="0" borderId="0" xfId="0" applyFont="1" applyAlignment="1">
      <alignment vertical="top"/>
    </xf>
    <xf numFmtId="0" fontId="159" fillId="0" borderId="0" xfId="0" applyFont="1" applyAlignment="1">
      <alignment horizontal="left" vertical="top" wrapText="1"/>
    </xf>
    <xf numFmtId="0" fontId="159" fillId="0" borderId="32" xfId="0" applyFont="1" applyBorder="1" applyAlignment="1">
      <alignment horizontal="justify" vertical="top" wrapText="1"/>
    </xf>
    <xf numFmtId="0" fontId="159" fillId="0" borderId="28" xfId="0" applyFont="1" applyBorder="1" applyAlignment="1">
      <alignment vertical="top" wrapText="1"/>
    </xf>
    <xf numFmtId="0" fontId="159" fillId="0" borderId="31" xfId="0" applyFont="1" applyBorder="1" applyAlignment="1">
      <alignment vertical="top" wrapText="1"/>
    </xf>
    <xf numFmtId="0" fontId="159" fillId="0" borderId="0" xfId="0" applyFont="1" applyAlignment="1">
      <alignment horizontal="left" vertical="top" shrinkToFit="1"/>
    </xf>
    <xf numFmtId="0" fontId="159" fillId="0" borderId="32" xfId="0" applyFont="1" applyBorder="1" applyAlignment="1">
      <alignment horizontal="left" vertical="top" shrinkToFit="1"/>
    </xf>
    <xf numFmtId="0" fontId="159" fillId="0" borderId="161" xfId="0" applyFont="1" applyBorder="1" applyAlignment="1">
      <alignment horizontal="justify" vertical="center" wrapText="1"/>
    </xf>
    <xf numFmtId="0" fontId="159" fillId="0" borderId="162" xfId="0" applyFont="1" applyBorder="1" applyAlignment="1">
      <alignment horizontal="justify" vertical="center" wrapText="1"/>
    </xf>
    <xf numFmtId="0" fontId="159" fillId="0" borderId="163" xfId="0" applyFont="1" applyBorder="1" applyAlignment="1">
      <alignment horizontal="justify" vertical="center" wrapText="1"/>
    </xf>
    <xf numFmtId="0" fontId="159" fillId="0" borderId="31" xfId="0" applyFont="1" applyBorder="1">
      <alignment vertical="center"/>
    </xf>
    <xf numFmtId="0" fontId="159" fillId="0" borderId="0" xfId="0" applyFont="1">
      <alignment vertical="center"/>
    </xf>
    <xf numFmtId="0" fontId="159" fillId="0" borderId="0" xfId="0" applyFont="1" applyAlignment="1">
      <alignment horizontal="left" vertical="center" shrinkToFit="1"/>
    </xf>
    <xf numFmtId="0" fontId="159" fillId="0" borderId="32" xfId="0" applyFont="1" applyBorder="1" applyAlignment="1">
      <alignment horizontal="left" vertical="center" shrinkToFit="1"/>
    </xf>
    <xf numFmtId="0" fontId="159" fillId="0" borderId="29" xfId="0" applyFont="1" applyBorder="1" applyAlignment="1">
      <alignment horizontal="left" vertical="center" shrinkToFit="1"/>
    </xf>
    <xf numFmtId="0" fontId="159" fillId="0" borderId="30" xfId="0" applyFont="1" applyBorder="1" applyAlignment="1">
      <alignment horizontal="left" vertical="center" shrinkToFit="1"/>
    </xf>
    <xf numFmtId="0" fontId="153" fillId="0" borderId="0" xfId="0" applyFont="1" applyAlignment="1">
      <alignment horizontal="left" vertical="center"/>
    </xf>
    <xf numFmtId="0" fontId="161" fillId="0" borderId="0" xfId="44" applyFont="1">
      <alignment vertical="center"/>
    </xf>
    <xf numFmtId="0" fontId="161" fillId="0" borderId="0" xfId="44" applyFont="1" applyAlignment="1">
      <alignment vertical="center" shrinkToFit="1"/>
    </xf>
    <xf numFmtId="0" fontId="162" fillId="0" borderId="31" xfId="0" applyFont="1" applyBorder="1" applyAlignment="1">
      <alignment horizontal="right" vertical="center" wrapText="1"/>
    </xf>
    <xf numFmtId="0" fontId="153" fillId="0" borderId="0" xfId="0" applyFont="1" applyAlignment="1">
      <alignment vertical="top" wrapText="1"/>
    </xf>
    <xf numFmtId="0" fontId="153" fillId="0" borderId="58" xfId="0" applyFont="1" applyBorder="1">
      <alignment vertical="center"/>
    </xf>
    <xf numFmtId="0" fontId="153" fillId="0" borderId="48" xfId="0" applyFont="1" applyBorder="1">
      <alignment vertical="center"/>
    </xf>
    <xf numFmtId="0" fontId="153" fillId="0" borderId="84" xfId="0" applyFont="1" applyBorder="1">
      <alignment vertical="center"/>
    </xf>
    <xf numFmtId="0" fontId="162" fillId="0" borderId="161" xfId="0" applyFont="1" applyBorder="1" applyAlignment="1">
      <alignment horizontal="left" vertical="top"/>
    </xf>
    <xf numFmtId="0" fontId="162" fillId="0" borderId="53" xfId="0" applyFont="1" applyBorder="1" applyAlignment="1">
      <alignment horizontal="justify" vertical="top" wrapText="1"/>
    </xf>
    <xf numFmtId="0" fontId="162" fillId="0" borderId="31" xfId="0" applyFont="1" applyBorder="1" applyAlignment="1">
      <alignment vertical="top" wrapText="1"/>
    </xf>
    <xf numFmtId="0" fontId="162" fillId="0" borderId="0" xfId="0" applyFont="1" applyAlignment="1">
      <alignment horizontal="right" vertical="top" wrapText="1"/>
    </xf>
    <xf numFmtId="0" fontId="162" fillId="0" borderId="161" xfId="0" applyFont="1" applyBorder="1">
      <alignment vertical="center"/>
    </xf>
    <xf numFmtId="0" fontId="162" fillId="0" borderId="31" xfId="0" applyFont="1" applyBorder="1" applyAlignment="1">
      <alignment horizontal="right" vertical="center"/>
    </xf>
    <xf numFmtId="0" fontId="162" fillId="0" borderId="31" xfId="0" applyFont="1" applyBorder="1" applyAlignment="1">
      <alignment horizontal="left" vertical="center"/>
    </xf>
    <xf numFmtId="0" fontId="162" fillId="0" borderId="161" xfId="0" applyFont="1" applyBorder="1" applyAlignment="1">
      <alignment horizontal="left" vertical="center"/>
    </xf>
    <xf numFmtId="0" fontId="162" fillId="0" borderId="162" xfId="0" applyFont="1" applyBorder="1">
      <alignment vertical="center"/>
    </xf>
    <xf numFmtId="0" fontId="162" fillId="0" borderId="163" xfId="0" applyFont="1" applyBorder="1" applyAlignment="1">
      <alignment horizontal="right" vertical="center"/>
    </xf>
    <xf numFmtId="0" fontId="162" fillId="0" borderId="0" xfId="0" applyFont="1">
      <alignment vertical="center"/>
    </xf>
    <xf numFmtId="0" fontId="162" fillId="0" borderId="32" xfId="0" applyFont="1" applyBorder="1">
      <alignment vertical="center"/>
    </xf>
    <xf numFmtId="0" fontId="162" fillId="0" borderId="129" xfId="0" applyFont="1" applyBorder="1" applyAlignment="1">
      <alignment horizontal="right" vertical="center"/>
    </xf>
    <xf numFmtId="0" fontId="153" fillId="0" borderId="29" xfId="0" applyFont="1" applyBorder="1" applyAlignment="1">
      <alignment horizontal="center" vertical="center"/>
    </xf>
    <xf numFmtId="0" fontId="153" fillId="0" borderId="115" xfId="0" applyFont="1" applyBorder="1" applyAlignment="1">
      <alignment horizontal="left" vertical="center"/>
    </xf>
    <xf numFmtId="0" fontId="153" fillId="0" borderId="19" xfId="0" applyFont="1" applyBorder="1" applyAlignment="1">
      <alignment horizontal="center" vertical="center"/>
    </xf>
    <xf numFmtId="0" fontId="153" fillId="0" borderId="28" xfId="0" applyFont="1" applyBorder="1">
      <alignment vertical="center"/>
    </xf>
    <xf numFmtId="0" fontId="163" fillId="0" borderId="96" xfId="0" applyFont="1" applyBorder="1" applyAlignment="1">
      <alignment horizontal="center" vertical="center"/>
    </xf>
    <xf numFmtId="0" fontId="153" fillId="0" borderId="102" xfId="0" applyFont="1" applyBorder="1" applyAlignment="1">
      <alignment horizontal="left" vertical="center"/>
    </xf>
    <xf numFmtId="0" fontId="153" fillId="0" borderId="49" xfId="0" applyFont="1" applyBorder="1" applyAlignment="1">
      <alignment horizontal="center" vertical="center"/>
    </xf>
    <xf numFmtId="0" fontId="162" fillId="0" borderId="162" xfId="0" applyFont="1" applyBorder="1" applyAlignment="1">
      <alignment vertical="top"/>
    </xf>
    <xf numFmtId="0" fontId="162" fillId="0" borderId="162" xfId="0" applyFont="1" applyBorder="1" applyAlignment="1">
      <alignment horizontal="center" vertical="center" wrapText="1"/>
    </xf>
    <xf numFmtId="0" fontId="162" fillId="0" borderId="0" xfId="0" applyFont="1" applyAlignment="1">
      <alignment vertical="top"/>
    </xf>
    <xf numFmtId="0" fontId="162" fillId="0" borderId="28" xfId="0" applyFont="1" applyBorder="1" applyAlignment="1">
      <alignment vertical="top" wrapText="1"/>
    </xf>
    <xf numFmtId="0" fontId="162" fillId="0" borderId="0" xfId="0" applyFont="1" applyAlignment="1">
      <alignment horizontal="left" vertical="top" shrinkToFit="1"/>
    </xf>
    <xf numFmtId="0" fontId="162" fillId="0" borderId="32" xfId="0" applyFont="1" applyBorder="1" applyAlignment="1">
      <alignment horizontal="left" vertical="top" shrinkToFit="1"/>
    </xf>
    <xf numFmtId="0" fontId="162" fillId="0" borderId="0" xfId="0" applyFont="1" applyAlignment="1">
      <alignment horizontal="left" vertical="center"/>
    </xf>
    <xf numFmtId="0" fontId="162" fillId="0" borderId="28" xfId="0" applyFont="1" applyBorder="1" applyAlignment="1">
      <alignment horizontal="right" vertical="center"/>
    </xf>
    <xf numFmtId="0" fontId="166" fillId="34" borderId="0" xfId="44" applyFont="1" applyFill="1">
      <alignment vertical="center"/>
    </xf>
    <xf numFmtId="0" fontId="167" fillId="34" borderId="0" xfId="44" applyFont="1" applyFill="1">
      <alignment vertical="center"/>
    </xf>
    <xf numFmtId="0" fontId="168" fillId="34" borderId="0" xfId="44" applyFont="1" applyFill="1" applyAlignment="1">
      <alignment horizontal="right" vertical="center"/>
    </xf>
    <xf numFmtId="0" fontId="161" fillId="34" borderId="0" xfId="44" applyFont="1" applyFill="1">
      <alignment vertical="center"/>
    </xf>
    <xf numFmtId="0" fontId="167" fillId="34" borderId="0" xfId="44" applyFont="1" applyFill="1" applyAlignment="1">
      <alignment horizontal="left" vertical="center"/>
    </xf>
    <xf numFmtId="0" fontId="155" fillId="34" borderId="0" xfId="44" applyFont="1" applyFill="1" applyAlignment="1">
      <alignment horizontal="center" vertical="center"/>
    </xf>
    <xf numFmtId="0" fontId="169" fillId="34" borderId="29" xfId="44" applyFont="1" applyFill="1" applyBorder="1">
      <alignment vertical="center"/>
    </xf>
    <xf numFmtId="0" fontId="161" fillId="34" borderId="29" xfId="44" applyFont="1" applyFill="1" applyBorder="1">
      <alignment vertical="center"/>
    </xf>
    <xf numFmtId="0" fontId="170" fillId="34" borderId="0" xfId="44" applyFont="1" applyFill="1">
      <alignment vertical="center"/>
    </xf>
    <xf numFmtId="0" fontId="161" fillId="34" borderId="29" xfId="44" applyFont="1" applyFill="1" applyBorder="1" applyAlignment="1">
      <alignment horizontal="left" vertical="center" shrinkToFit="1"/>
    </xf>
    <xf numFmtId="0" fontId="161" fillId="34" borderId="0" xfId="44" applyFont="1" applyFill="1" applyAlignment="1">
      <alignment horizontal="left" vertical="center"/>
    </xf>
    <xf numFmtId="0" fontId="161" fillId="0" borderId="16" xfId="44" applyFont="1" applyBorder="1">
      <alignment vertical="center"/>
    </xf>
    <xf numFmtId="0" fontId="161" fillId="0" borderId="64" xfId="44" applyFont="1" applyBorder="1">
      <alignment vertical="center"/>
    </xf>
    <xf numFmtId="0" fontId="161" fillId="0" borderId="155" xfId="44" applyFont="1" applyBorder="1">
      <alignment vertical="center"/>
    </xf>
    <xf numFmtId="0" fontId="161" fillId="0" borderId="152" xfId="44" applyFont="1" applyBorder="1">
      <alignment vertical="center"/>
    </xf>
    <xf numFmtId="0" fontId="161" fillId="0" borderId="156" xfId="44" applyFont="1" applyBorder="1">
      <alignment vertical="center"/>
    </xf>
    <xf numFmtId="0" fontId="161" fillId="0" borderId="157" xfId="44" applyFont="1" applyBorder="1" applyAlignment="1">
      <alignment horizontal="center" vertical="center" wrapText="1"/>
    </xf>
    <xf numFmtId="0" fontId="161" fillId="0" borderId="159" xfId="44" applyFont="1" applyBorder="1" applyAlignment="1">
      <alignment horizontal="center" vertical="center" wrapText="1"/>
    </xf>
    <xf numFmtId="188" fontId="161" fillId="0" borderId="83" xfId="44" applyNumberFormat="1" applyFont="1" applyBorder="1" applyAlignment="1">
      <alignment horizontal="center" vertical="center"/>
    </xf>
    <xf numFmtId="188" fontId="161" fillId="0" borderId="84" xfId="44" applyNumberFormat="1" applyFont="1" applyBorder="1" applyAlignment="1">
      <alignment horizontal="center" vertical="center"/>
    </xf>
    <xf numFmtId="0" fontId="161" fillId="0" borderId="84" xfId="44" applyFont="1" applyBorder="1" applyAlignment="1">
      <alignment horizontal="center" vertical="center" wrapText="1"/>
    </xf>
    <xf numFmtId="190" fontId="161" fillId="0" borderId="41" xfId="44" applyNumberFormat="1" applyFont="1" applyBorder="1" applyAlignment="1">
      <alignment horizontal="center" vertical="center"/>
    </xf>
    <xf numFmtId="188" fontId="161" fillId="0" borderId="78" xfId="44" applyNumberFormat="1" applyFont="1" applyBorder="1" applyAlignment="1">
      <alignment horizontal="center" vertical="center"/>
    </xf>
    <xf numFmtId="188" fontId="161" fillId="0" borderId="51" xfId="44" applyNumberFormat="1" applyFont="1" applyBorder="1" applyAlignment="1">
      <alignment horizontal="center" vertical="center"/>
    </xf>
    <xf numFmtId="49" fontId="167" fillId="0" borderId="51" xfId="44" applyNumberFormat="1" applyFont="1" applyBorder="1" applyAlignment="1">
      <alignment horizontal="center" vertical="center" wrapText="1"/>
    </xf>
    <xf numFmtId="190" fontId="161" fillId="0" borderId="153" xfId="44" applyNumberFormat="1" applyFont="1" applyBorder="1" applyAlignment="1">
      <alignment horizontal="center" vertical="center"/>
    </xf>
    <xf numFmtId="188" fontId="161" fillId="0" borderId="86" xfId="44" applyNumberFormat="1" applyFont="1" applyBorder="1" applyAlignment="1">
      <alignment horizontal="center"/>
    </xf>
    <xf numFmtId="188" fontId="161" fillId="0" borderId="91" xfId="44" applyNumberFormat="1" applyFont="1" applyBorder="1" applyAlignment="1">
      <alignment horizontal="center"/>
    </xf>
    <xf numFmtId="0" fontId="161" fillId="0" borderId="91" xfId="44" applyFont="1" applyBorder="1" applyAlignment="1">
      <alignment horizontal="center" vertical="center" wrapText="1"/>
    </xf>
    <xf numFmtId="190" fontId="161" fillId="0" borderId="122" xfId="44" applyNumberFormat="1" applyFont="1" applyBorder="1" applyAlignment="1">
      <alignment horizontal="center" vertical="center"/>
    </xf>
    <xf numFmtId="0" fontId="167" fillId="0" borderId="0" xfId="44" applyFont="1">
      <alignment vertical="center"/>
    </xf>
    <xf numFmtId="0" fontId="161" fillId="0" borderId="161" xfId="44" applyFont="1" applyBorder="1" applyAlignment="1">
      <alignment horizontal="right" vertical="center"/>
    </xf>
    <xf numFmtId="0" fontId="161" fillId="43" borderId="27" xfId="44" applyFont="1" applyFill="1" applyBorder="1">
      <alignment vertical="center"/>
    </xf>
    <xf numFmtId="0" fontId="161" fillId="0" borderId="31" xfId="44" applyFont="1" applyBorder="1" applyAlignment="1">
      <alignment horizontal="right" vertical="center"/>
    </xf>
    <xf numFmtId="0" fontId="161" fillId="0" borderId="32" xfId="44" applyFont="1" applyBorder="1">
      <alignment vertical="center"/>
    </xf>
    <xf numFmtId="0" fontId="161" fillId="43" borderId="0" xfId="44" applyFont="1" applyFill="1" applyAlignment="1">
      <alignment horizontal="right" vertical="center"/>
    </xf>
    <xf numFmtId="0" fontId="172" fillId="0" borderId="0" xfId="44" applyFont="1">
      <alignment vertical="center"/>
    </xf>
    <xf numFmtId="0" fontId="161" fillId="0" borderId="31" xfId="44" applyFont="1" applyBorder="1" applyAlignment="1">
      <alignment horizontal="right" vertical="center" shrinkToFit="1"/>
    </xf>
    <xf numFmtId="0" fontId="161" fillId="0" borderId="0" xfId="44" applyFont="1" applyAlignment="1">
      <alignment horizontal="right" vertical="center"/>
    </xf>
    <xf numFmtId="201" fontId="161" fillId="43" borderId="0" xfId="44" applyNumberFormat="1" applyFont="1" applyFill="1">
      <alignment vertical="center"/>
    </xf>
    <xf numFmtId="201" fontId="161" fillId="43" borderId="19" xfId="44" applyNumberFormat="1" applyFont="1" applyFill="1" applyBorder="1">
      <alignment vertical="center"/>
    </xf>
    <xf numFmtId="0" fontId="161" fillId="0" borderId="31" xfId="44" applyFont="1" applyBorder="1" applyAlignment="1">
      <alignment horizontal="left" vertical="center" shrinkToFit="1"/>
    </xf>
    <xf numFmtId="0" fontId="173" fillId="0" borderId="0" xfId="44" applyFont="1" applyAlignment="1">
      <alignment horizontal="right" vertical="center"/>
    </xf>
    <xf numFmtId="0" fontId="161" fillId="43" borderId="0" xfId="44" applyFont="1" applyFill="1">
      <alignment vertical="center"/>
    </xf>
    <xf numFmtId="0" fontId="161" fillId="43" borderId="32" xfId="44" applyFont="1" applyFill="1" applyBorder="1">
      <alignment vertical="center"/>
    </xf>
    <xf numFmtId="0" fontId="161" fillId="43" borderId="19" xfId="44" applyFont="1" applyFill="1" applyBorder="1">
      <alignment vertical="center"/>
    </xf>
    <xf numFmtId="0" fontId="161" fillId="43" borderId="95" xfId="44" applyFont="1" applyFill="1" applyBorder="1">
      <alignment vertical="center"/>
    </xf>
    <xf numFmtId="0" fontId="161" fillId="43" borderId="132" xfId="44" applyFont="1" applyFill="1" applyBorder="1">
      <alignment vertical="center"/>
    </xf>
    <xf numFmtId="0" fontId="161" fillId="43" borderId="143" xfId="44" applyFont="1" applyFill="1" applyBorder="1">
      <alignment vertical="center"/>
    </xf>
    <xf numFmtId="0" fontId="161" fillId="0" borderId="28" xfId="44" applyFont="1" applyBorder="1" applyAlignment="1">
      <alignment horizontal="right" vertical="center"/>
    </xf>
    <xf numFmtId="0" fontId="161" fillId="0" borderId="29" xfId="44" applyFont="1" applyBorder="1" applyAlignment="1">
      <alignment horizontal="right" vertical="center"/>
    </xf>
    <xf numFmtId="0" fontId="161" fillId="43" borderId="49" xfId="44" applyFont="1" applyFill="1" applyBorder="1">
      <alignment vertical="center"/>
    </xf>
    <xf numFmtId="0" fontId="161" fillId="43" borderId="96" xfId="44" applyFont="1" applyFill="1" applyBorder="1">
      <alignment vertical="center"/>
    </xf>
    <xf numFmtId="0" fontId="167" fillId="0" borderId="0" xfId="44" applyFont="1" applyAlignment="1">
      <alignment horizontal="center" vertical="center"/>
    </xf>
    <xf numFmtId="0" fontId="161" fillId="0" borderId="156" xfId="44" applyFont="1" applyBorder="1" applyAlignment="1">
      <alignment horizontal="center" vertical="center" wrapText="1"/>
    </xf>
    <xf numFmtId="188" fontId="161" fillId="0" borderId="84" xfId="44" applyNumberFormat="1" applyFont="1" applyBorder="1" applyAlignment="1">
      <alignment horizontal="center" vertical="center" wrapText="1"/>
    </xf>
    <xf numFmtId="190" fontId="161" fillId="0" borderId="84" xfId="44" applyNumberFormat="1" applyFont="1" applyBorder="1" applyAlignment="1">
      <alignment horizontal="center" vertical="center"/>
    </xf>
    <xf numFmtId="188" fontId="161" fillId="0" borderId="51" xfId="44" applyNumberFormat="1" applyFont="1" applyBorder="1" applyAlignment="1">
      <alignment horizontal="center" vertical="center" wrapText="1"/>
    </xf>
    <xf numFmtId="190" fontId="161" fillId="0" borderId="51" xfId="44" applyNumberFormat="1" applyFont="1" applyBorder="1" applyAlignment="1">
      <alignment horizontal="center" vertical="center"/>
    </xf>
    <xf numFmtId="49" fontId="167" fillId="0" borderId="91" xfId="44" applyNumberFormat="1" applyFont="1" applyBorder="1" applyAlignment="1">
      <alignment horizontal="center" vertical="center" wrapText="1"/>
    </xf>
    <xf numFmtId="190" fontId="161" fillId="0" borderId="91" xfId="44" applyNumberFormat="1" applyFont="1" applyBorder="1" applyAlignment="1">
      <alignment horizontal="center" vertical="center"/>
    </xf>
    <xf numFmtId="0" fontId="171" fillId="0" borderId="31" xfId="44" applyFont="1" applyBorder="1" applyAlignment="1">
      <alignment horizontal="right" vertical="center"/>
    </xf>
    <xf numFmtId="0" fontId="161" fillId="0" borderId="152" xfId="44" applyFont="1" applyBorder="1" applyAlignment="1">
      <alignment horizontal="center" vertical="center" wrapText="1"/>
    </xf>
    <xf numFmtId="0" fontId="161" fillId="0" borderId="160" xfId="44" applyFont="1" applyBorder="1" applyAlignment="1">
      <alignment horizontal="center" vertical="center" wrapText="1"/>
    </xf>
    <xf numFmtId="0" fontId="161" fillId="0" borderId="85" xfId="44" applyFont="1" applyBorder="1" applyAlignment="1">
      <alignment horizontal="center" vertical="center" wrapText="1"/>
    </xf>
    <xf numFmtId="190" fontId="161" fillId="0" borderId="79" xfId="44" applyNumberFormat="1" applyFont="1" applyBorder="1" applyAlignment="1">
      <alignment horizontal="center" vertical="center"/>
    </xf>
    <xf numFmtId="190" fontId="161" fillId="0" borderId="85" xfId="44" applyNumberFormat="1" applyFont="1" applyBorder="1" applyAlignment="1">
      <alignment horizontal="center" vertical="center"/>
    </xf>
    <xf numFmtId="188" fontId="161" fillId="0" borderId="58" xfId="44" applyNumberFormat="1" applyFont="1" applyBorder="1" applyAlignment="1">
      <alignment horizontal="center" vertical="center"/>
    </xf>
    <xf numFmtId="188" fontId="161" fillId="0" borderId="58" xfId="44" applyNumberFormat="1" applyFont="1" applyBorder="1" applyAlignment="1">
      <alignment horizontal="center" vertical="center" wrapText="1"/>
    </xf>
    <xf numFmtId="49" fontId="167" fillId="0" borderId="51" xfId="44" applyNumberFormat="1" applyFont="1" applyBorder="1" applyAlignment="1">
      <alignment horizontal="center" vertical="center"/>
    </xf>
    <xf numFmtId="188" fontId="161" fillId="0" borderId="154" xfId="44" applyNumberFormat="1" applyFont="1" applyBorder="1" applyAlignment="1">
      <alignment horizontal="center" vertical="center"/>
    </xf>
    <xf numFmtId="188" fontId="161" fillId="0" borderId="87" xfId="44" applyNumberFormat="1" applyFont="1" applyBorder="1" applyAlignment="1">
      <alignment horizontal="center" vertical="center"/>
    </xf>
    <xf numFmtId="49" fontId="167" fillId="0" borderId="87" xfId="44" applyNumberFormat="1" applyFont="1" applyBorder="1" applyAlignment="1">
      <alignment horizontal="center" vertical="center"/>
    </xf>
    <xf numFmtId="190" fontId="161" fillId="0" borderId="13" xfId="44" applyNumberFormat="1" applyFont="1" applyBorder="1" applyAlignment="1">
      <alignment horizontal="center" vertical="center"/>
    </xf>
    <xf numFmtId="0" fontId="152" fillId="0" borderId="0" xfId="0" applyFont="1" applyAlignment="1">
      <alignment horizontal="right" vertical="center" wrapText="1"/>
    </xf>
    <xf numFmtId="0" fontId="162" fillId="0" borderId="31" xfId="0" applyFont="1" applyBorder="1" applyAlignment="1">
      <alignment horizontal="left" vertical="top" wrapText="1"/>
    </xf>
    <xf numFmtId="0" fontId="162" fillId="0" borderId="0" xfId="0" applyFont="1" applyAlignment="1">
      <alignment horizontal="left" vertical="top" wrapText="1"/>
    </xf>
    <xf numFmtId="0" fontId="162" fillId="0" borderId="32" xfId="0" applyFont="1" applyBorder="1" applyAlignment="1">
      <alignment horizontal="left" vertical="top" wrapText="1"/>
    </xf>
    <xf numFmtId="0" fontId="162" fillId="0" borderId="32" xfId="0" applyFont="1" applyBorder="1" applyAlignment="1">
      <alignment horizontal="justify" vertical="top" wrapText="1"/>
    </xf>
    <xf numFmtId="0" fontId="162" fillId="0" borderId="162" xfId="0" applyFont="1" applyBorder="1" applyAlignment="1">
      <alignment horizontal="left" vertical="top" wrapText="1"/>
    </xf>
    <xf numFmtId="0" fontId="162" fillId="0" borderId="163" xfId="0" applyFont="1" applyBorder="1" applyAlignment="1">
      <alignment horizontal="left" vertical="top" wrapText="1"/>
    </xf>
    <xf numFmtId="0" fontId="153" fillId="0" borderId="51" xfId="0" applyFont="1" applyBorder="1" applyAlignment="1">
      <alignment horizontal="center" vertical="center"/>
    </xf>
    <xf numFmtId="0" fontId="162" fillId="0" borderId="163" xfId="0" applyFont="1" applyBorder="1" applyAlignment="1">
      <alignment horizontal="justify" vertical="top" wrapText="1"/>
    </xf>
    <xf numFmtId="0" fontId="162" fillId="0" borderId="32" xfId="0" applyFont="1" applyBorder="1" applyAlignment="1">
      <alignment horizontal="left" vertical="center"/>
    </xf>
    <xf numFmtId="0" fontId="153" fillId="0" borderId="0" xfId="0" applyFont="1" applyAlignment="1">
      <alignment horizontal="center" vertical="center"/>
    </xf>
    <xf numFmtId="0" fontId="162" fillId="0" borderId="129" xfId="0" applyFont="1" applyBorder="1" applyAlignment="1">
      <alignment horizontal="center" vertical="center" wrapText="1"/>
    </xf>
    <xf numFmtId="0" fontId="162" fillId="0" borderId="129" xfId="0" applyFont="1" applyBorder="1" applyAlignment="1">
      <alignment horizontal="center" vertical="center"/>
    </xf>
    <xf numFmtId="0" fontId="162" fillId="0" borderId="129" xfId="0" applyFont="1" applyBorder="1" applyAlignment="1">
      <alignment horizontal="left" vertical="center"/>
    </xf>
    <xf numFmtId="0" fontId="153" fillId="0" borderId="21" xfId="0" applyFont="1" applyBorder="1" applyAlignment="1">
      <alignment horizontal="left" vertical="center"/>
    </xf>
    <xf numFmtId="0" fontId="153" fillId="0" borderId="94" xfId="0" applyFont="1" applyBorder="1" applyAlignment="1">
      <alignment horizontal="left" vertical="center"/>
    </xf>
    <xf numFmtId="0" fontId="153" fillId="0" borderId="101" xfId="0" applyFont="1" applyBorder="1">
      <alignment vertical="center"/>
    </xf>
    <xf numFmtId="0" fontId="21" fillId="0" borderId="0" xfId="0" applyFont="1" applyAlignment="1">
      <alignment horizontal="center" vertical="center"/>
    </xf>
    <xf numFmtId="0" fontId="21" fillId="0" borderId="51" xfId="0" applyFont="1" applyBorder="1" applyAlignment="1">
      <alignment horizontal="center" vertical="center" wrapText="1"/>
    </xf>
    <xf numFmtId="0" fontId="89" fillId="37" borderId="0" xfId="0" applyFont="1" applyFill="1" applyAlignment="1">
      <alignment horizontal="left" vertical="top" wrapText="1"/>
    </xf>
    <xf numFmtId="0" fontId="82" fillId="0" borderId="0" xfId="0" applyFont="1" applyAlignment="1">
      <alignment horizontal="center" vertical="center"/>
    </xf>
    <xf numFmtId="0" fontId="21" fillId="33" borderId="0" xfId="0" applyFont="1" applyFill="1" applyAlignment="1">
      <alignment horizontal="right" vertical="center"/>
    </xf>
    <xf numFmtId="0" fontId="84" fillId="0" borderId="51" xfId="0" applyFont="1" applyBorder="1" applyAlignment="1">
      <alignment horizontal="center" vertical="center"/>
    </xf>
    <xf numFmtId="0" fontId="83" fillId="0" borderId="0" xfId="0" applyFont="1" applyAlignment="1">
      <alignment vertical="center" wrapText="1"/>
    </xf>
    <xf numFmtId="0" fontId="21" fillId="37" borderId="162" xfId="0" applyFont="1" applyFill="1" applyBorder="1" applyAlignment="1">
      <alignment horizontal="left" vertical="center"/>
    </xf>
    <xf numFmtId="0" fontId="21" fillId="37" borderId="163" xfId="0" applyFont="1" applyFill="1" applyBorder="1" applyAlignment="1">
      <alignment horizontal="left" vertical="center"/>
    </xf>
    <xf numFmtId="0" fontId="21" fillId="0" borderId="32" xfId="0" applyFont="1" applyBorder="1" applyAlignment="1">
      <alignment horizontal="left" vertical="center"/>
    </xf>
    <xf numFmtId="0" fontId="21" fillId="33" borderId="0" xfId="0" applyFont="1" applyFill="1" applyAlignment="1">
      <alignment horizontal="left" vertical="center"/>
    </xf>
    <xf numFmtId="0" fontId="21" fillId="33" borderId="32" xfId="0" applyFont="1" applyFill="1" applyBorder="1" applyAlignment="1">
      <alignment horizontal="left" vertical="center"/>
    </xf>
    <xf numFmtId="0" fontId="21" fillId="0" borderId="32" xfId="0" applyFont="1" applyBorder="1">
      <alignment vertical="center"/>
    </xf>
    <xf numFmtId="0" fontId="33" fillId="35" borderId="0" xfId="46" applyFont="1" applyFill="1" applyAlignment="1" applyProtection="1">
      <alignment horizontal="left" vertical="center" wrapText="1"/>
      <protection locked="0"/>
    </xf>
    <xf numFmtId="0" fontId="33" fillId="35" borderId="32" xfId="46" applyFont="1" applyFill="1" applyBorder="1" applyAlignment="1" applyProtection="1">
      <alignment horizontal="left" vertical="center" wrapText="1"/>
      <protection locked="0"/>
    </xf>
    <xf numFmtId="0" fontId="33" fillId="0" borderId="24" xfId="46" applyFont="1" applyBorder="1" applyAlignment="1">
      <alignment horizontal="center" vertical="center"/>
    </xf>
    <xf numFmtId="0" fontId="33" fillId="0" borderId="53" xfId="46" applyFont="1" applyBorder="1" applyAlignment="1">
      <alignment horizontal="center" vertical="center"/>
    </xf>
    <xf numFmtId="0" fontId="33" fillId="0" borderId="0" xfId="46" applyFont="1" applyAlignment="1">
      <alignment horizontal="right"/>
    </xf>
    <xf numFmtId="0" fontId="33" fillId="34" borderId="0" xfId="46" applyFont="1" applyFill="1" applyAlignment="1">
      <alignment horizontal="center" vertical="center"/>
    </xf>
    <xf numFmtId="0" fontId="33" fillId="34" borderId="0" xfId="46" applyFont="1" applyFill="1" applyAlignment="1">
      <alignment horizontal="left" vertical="center" wrapText="1"/>
    </xf>
    <xf numFmtId="0" fontId="33" fillId="34" borderId="32" xfId="46" applyFont="1" applyFill="1" applyBorder="1" applyAlignment="1">
      <alignment horizontal="left" vertical="center" wrapText="1"/>
    </xf>
    <xf numFmtId="0" fontId="39" fillId="34" borderId="0" xfId="46" applyFont="1" applyFill="1" applyAlignment="1">
      <alignment horizontal="left"/>
    </xf>
    <xf numFmtId="0" fontId="39" fillId="34" borderId="32" xfId="46" applyFont="1" applyFill="1" applyBorder="1" applyAlignment="1">
      <alignment horizontal="left"/>
    </xf>
    <xf numFmtId="0" fontId="33" fillId="0" borderId="24" xfId="46" applyFont="1" applyBorder="1" applyAlignment="1">
      <alignment horizontal="left" vertical="center"/>
    </xf>
    <xf numFmtId="0" fontId="33" fillId="0" borderId="53" xfId="46" applyFont="1" applyBorder="1" applyAlignment="1">
      <alignment horizontal="left" vertical="center"/>
    </xf>
    <xf numFmtId="0" fontId="33" fillId="34" borderId="31" xfId="46" applyFont="1" applyFill="1" applyBorder="1" applyAlignment="1">
      <alignment horizontal="left" vertical="center" wrapText="1"/>
    </xf>
    <xf numFmtId="0" fontId="33" fillId="34" borderId="0" xfId="46" applyFont="1" applyFill="1" applyAlignment="1">
      <alignment horizontal="left" vertical="center"/>
    </xf>
    <xf numFmtId="0" fontId="79" fillId="0" borderId="26" xfId="44" applyFont="1" applyBorder="1" applyAlignment="1">
      <alignment horizontal="left" vertical="top" wrapText="1"/>
    </xf>
    <xf numFmtId="0" fontId="79" fillId="0" borderId="25" xfId="44" applyFont="1" applyBorder="1" applyAlignment="1">
      <alignment horizontal="left" vertical="top" wrapText="1"/>
    </xf>
    <xf numFmtId="0" fontId="79" fillId="0" borderId="27" xfId="44" applyFont="1" applyBorder="1" applyAlignment="1">
      <alignment horizontal="left" vertical="top" wrapText="1"/>
    </xf>
    <xf numFmtId="0" fontId="79" fillId="0" borderId="31" xfId="44" applyFont="1" applyBorder="1" applyAlignment="1">
      <alignment horizontal="left" vertical="top" wrapText="1"/>
    </xf>
    <xf numFmtId="0" fontId="79" fillId="0" borderId="0" xfId="44" applyFont="1" applyAlignment="1">
      <alignment horizontal="left" vertical="top" wrapText="1"/>
    </xf>
    <xf numFmtId="0" fontId="79" fillId="0" borderId="32" xfId="44" applyFont="1" applyBorder="1" applyAlignment="1">
      <alignment horizontal="left" vertical="top" wrapText="1"/>
    </xf>
    <xf numFmtId="0" fontId="79" fillId="0" borderId="28" xfId="44" applyFont="1" applyBorder="1" applyAlignment="1">
      <alignment horizontal="left" vertical="top" wrapText="1"/>
    </xf>
    <xf numFmtId="0" fontId="79" fillId="0" borderId="29" xfId="44" applyFont="1" applyBorder="1" applyAlignment="1">
      <alignment horizontal="left" vertical="top" wrapText="1"/>
    </xf>
    <xf numFmtId="0" fontId="79" fillId="0" borderId="30" xfId="44" applyFont="1" applyBorder="1" applyAlignment="1">
      <alignment horizontal="left" vertical="top" wrapText="1"/>
    </xf>
    <xf numFmtId="49" fontId="76" fillId="0" borderId="26" xfId="44" applyNumberFormat="1" applyFont="1" applyBorder="1" applyAlignment="1">
      <alignment vertical="top"/>
    </xf>
    <xf numFmtId="49" fontId="76" fillId="0" borderId="25" xfId="44" applyNumberFormat="1" applyFont="1" applyBorder="1" applyAlignment="1">
      <alignment vertical="top"/>
    </xf>
    <xf numFmtId="49" fontId="76" fillId="0" borderId="27" xfId="44" applyNumberFormat="1" applyFont="1" applyBorder="1" applyAlignment="1">
      <alignment vertical="top"/>
    </xf>
    <xf numFmtId="49" fontId="76" fillId="0" borderId="31" xfId="44" applyNumberFormat="1" applyFont="1" applyBorder="1" applyAlignment="1">
      <alignment vertical="top"/>
    </xf>
    <xf numFmtId="49" fontId="76" fillId="0" borderId="0" xfId="44" applyNumberFormat="1" applyFont="1" applyAlignment="1">
      <alignment vertical="top"/>
    </xf>
    <xf numFmtId="49" fontId="76" fillId="0" borderId="32" xfId="44" applyNumberFormat="1" applyFont="1" applyBorder="1" applyAlignment="1">
      <alignment vertical="top"/>
    </xf>
    <xf numFmtId="49" fontId="76" fillId="0" borderId="28" xfId="44" applyNumberFormat="1" applyFont="1" applyBorder="1" applyAlignment="1">
      <alignment vertical="top"/>
    </xf>
    <xf numFmtId="49" fontId="76" fillId="0" borderId="29" xfId="44" applyNumberFormat="1" applyFont="1" applyBorder="1" applyAlignment="1">
      <alignment vertical="top"/>
    </xf>
    <xf numFmtId="49" fontId="76" fillId="0" borderId="30" xfId="44" applyNumberFormat="1" applyFont="1" applyBorder="1" applyAlignment="1">
      <alignment vertical="top"/>
    </xf>
    <xf numFmtId="0" fontId="111" fillId="0" borderId="0" xfId="52" applyFont="1" applyAlignment="1">
      <alignment horizontal="left" vertical="top" wrapText="1"/>
    </xf>
    <xf numFmtId="0" fontId="111" fillId="0" borderId="32" xfId="52" applyFont="1" applyBorder="1" applyAlignment="1">
      <alignment horizontal="left" vertical="top" wrapText="1"/>
    </xf>
    <xf numFmtId="0" fontId="111" fillId="33" borderId="0" xfId="52" applyFont="1" applyFill="1" applyAlignment="1">
      <alignment horizontal="left" vertical="top" wrapText="1"/>
    </xf>
    <xf numFmtId="0" fontId="111" fillId="33" borderId="32" xfId="52" applyFont="1" applyFill="1" applyBorder="1" applyAlignment="1">
      <alignment horizontal="left" vertical="top" wrapText="1"/>
    </xf>
    <xf numFmtId="0" fontId="111" fillId="0" borderId="31" xfId="52" applyFont="1" applyBorder="1" applyAlignment="1">
      <alignment horizontal="left" vertical="top"/>
    </xf>
    <xf numFmtId="0" fontId="111" fillId="0" borderId="0" xfId="52" applyFont="1" applyAlignment="1">
      <alignment horizontal="left" vertical="top"/>
    </xf>
    <xf numFmtId="0" fontId="111" fillId="0" borderId="0" xfId="52" applyFont="1" applyAlignment="1">
      <alignment horizontal="left" vertical="center"/>
    </xf>
    <xf numFmtId="0" fontId="111" fillId="0" borderId="0" xfId="52" applyFont="1" applyAlignment="1">
      <alignment horizontal="justify" vertical="center" wrapText="1"/>
    </xf>
    <xf numFmtId="0" fontId="111" fillId="0" borderId="0" xfId="52" applyFont="1" applyAlignment="1">
      <alignment horizontal="center" vertical="center" wrapText="1"/>
    </xf>
    <xf numFmtId="0" fontId="111" fillId="0" borderId="51" xfId="52" applyFont="1" applyBorder="1" applyAlignment="1">
      <alignment horizontal="center" vertical="center" wrapText="1"/>
    </xf>
    <xf numFmtId="0" fontId="111" fillId="0" borderId="51" xfId="52" applyFont="1" applyBorder="1" applyAlignment="1">
      <alignment horizontal="left" vertical="top" wrapText="1"/>
    </xf>
    <xf numFmtId="0" fontId="111" fillId="0" borderId="0" xfId="52" applyFont="1" applyAlignment="1">
      <alignment horizontal="center" vertical="center"/>
    </xf>
    <xf numFmtId="0" fontId="111" fillId="0" borderId="0" xfId="52" applyFont="1" applyAlignment="1">
      <alignment horizontal="left" vertical="center" wrapText="1"/>
    </xf>
    <xf numFmtId="0" fontId="76" fillId="0" borderId="51" xfId="53" applyFont="1" applyBorder="1" applyAlignment="1">
      <alignment horizontal="center" vertical="center"/>
    </xf>
    <xf numFmtId="0" fontId="76" fillId="0" borderId="51" xfId="53" applyFont="1" applyBorder="1" applyAlignment="1">
      <alignment horizontal="right" vertical="center"/>
    </xf>
    <xf numFmtId="0" fontId="76" fillId="0" borderId="51" xfId="53" applyFont="1" applyBorder="1" applyAlignment="1">
      <alignment horizontal="center" vertical="center" shrinkToFit="1"/>
    </xf>
    <xf numFmtId="0" fontId="76" fillId="33" borderId="0" xfId="53" applyFont="1" applyFill="1" applyAlignment="1">
      <alignment horizontal="left"/>
    </xf>
    <xf numFmtId="0" fontId="76" fillId="33" borderId="29" xfId="53" applyFont="1" applyFill="1" applyBorder="1" applyAlignment="1">
      <alignment horizontal="left"/>
    </xf>
    <xf numFmtId="0" fontId="76" fillId="33" borderId="0" xfId="53" applyFont="1" applyFill="1" applyAlignment="1">
      <alignment horizontal="center"/>
    </xf>
    <xf numFmtId="182" fontId="61" fillId="0" borderId="52" xfId="55" applyNumberFormat="1" applyFont="1" applyBorder="1" applyAlignment="1" applyProtection="1">
      <alignment horizontal="left" vertical="center"/>
      <protection locked="0"/>
    </xf>
    <xf numFmtId="182" fontId="61" fillId="0" borderId="24" xfId="55" applyNumberFormat="1" applyFont="1" applyBorder="1" applyAlignment="1" applyProtection="1">
      <alignment horizontal="left" vertical="center"/>
      <protection locked="0"/>
    </xf>
    <xf numFmtId="182" fontId="61" fillId="0" borderId="24" xfId="55" applyNumberFormat="1" applyFont="1" applyBorder="1" applyAlignment="1" applyProtection="1">
      <alignment horizontal="left" vertical="center" wrapText="1"/>
      <protection locked="0"/>
    </xf>
    <xf numFmtId="182" fontId="61" fillId="0" borderId="52" xfId="55" applyNumberFormat="1" applyFont="1" applyBorder="1" applyAlignment="1" applyProtection="1">
      <alignment horizontal="center" vertical="center"/>
      <protection locked="0"/>
    </xf>
    <xf numFmtId="182" fontId="61" fillId="0" borderId="24" xfId="55" applyNumberFormat="1" applyFont="1" applyBorder="1" applyAlignment="1" applyProtection="1">
      <alignment horizontal="center" vertical="center"/>
      <protection locked="0"/>
    </xf>
    <xf numFmtId="182" fontId="61" fillId="0" borderId="29" xfId="55" applyNumberFormat="1" applyFont="1" applyBorder="1" applyAlignment="1" applyProtection="1">
      <alignment horizontal="left" vertical="center"/>
      <protection locked="0"/>
    </xf>
    <xf numFmtId="182" fontId="61" fillId="33" borderId="24" xfId="55" applyNumberFormat="1" applyFont="1" applyFill="1" applyBorder="1" applyAlignment="1" applyProtection="1">
      <alignment vertical="center" wrapText="1"/>
      <protection locked="0"/>
    </xf>
    <xf numFmtId="182" fontId="61" fillId="0" borderId="29" xfId="55" applyNumberFormat="1" applyFont="1" applyBorder="1" applyAlignment="1" applyProtection="1">
      <alignment horizontal="left" vertical="center" wrapText="1"/>
      <protection locked="0"/>
    </xf>
    <xf numFmtId="182" fontId="61" fillId="0" borderId="25" xfId="55" applyNumberFormat="1" applyFont="1" applyBorder="1" applyAlignment="1" applyProtection="1">
      <alignment horizontal="left" vertical="center" wrapText="1"/>
      <protection locked="0"/>
    </xf>
    <xf numFmtId="182" fontId="61" fillId="0" borderId="0" xfId="55" applyNumberFormat="1" applyFont="1" applyAlignment="1" applyProtection="1">
      <alignment horizontal="left" vertical="center" wrapText="1"/>
      <protection locked="0"/>
    </xf>
    <xf numFmtId="182" fontId="61" fillId="0" borderId="25" xfId="55" applyNumberFormat="1" applyFont="1" applyBorder="1" applyAlignment="1" applyProtection="1">
      <alignment horizontal="center" vertical="center" wrapText="1"/>
      <protection locked="0"/>
    </xf>
    <xf numFmtId="182" fontId="61" fillId="0" borderId="0" xfId="55" applyNumberFormat="1" applyFont="1" applyAlignment="1" applyProtection="1">
      <alignment horizontal="center" vertical="center"/>
      <protection locked="0"/>
    </xf>
    <xf numFmtId="182" fontId="61" fillId="0" borderId="29" xfId="55" applyNumberFormat="1" applyFont="1" applyBorder="1" applyAlignment="1" applyProtection="1">
      <alignment horizontal="center" vertical="center"/>
      <protection locked="0"/>
    </xf>
    <xf numFmtId="182" fontId="61" fillId="0" borderId="29" xfId="55" applyNumberFormat="1" applyFont="1" applyBorder="1" applyAlignment="1" applyProtection="1">
      <alignment horizontal="center" vertical="center" wrapText="1"/>
      <protection locked="0"/>
    </xf>
    <xf numFmtId="182" fontId="61" fillId="0" borderId="24" xfId="55" applyNumberFormat="1" applyFont="1" applyBorder="1" applyAlignment="1" applyProtection="1">
      <alignment horizontal="center" vertical="center" wrapText="1"/>
      <protection locked="0"/>
    </xf>
    <xf numFmtId="182" fontId="61" fillId="0" borderId="0" xfId="55" applyNumberFormat="1" applyFont="1" applyAlignment="1" applyProtection="1">
      <alignment horizontal="center" vertical="center" wrapText="1"/>
      <protection locked="0"/>
    </xf>
    <xf numFmtId="0" fontId="93" fillId="0" borderId="0" xfId="51" applyFont="1" applyAlignment="1">
      <alignment horizontal="center" vertical="center"/>
    </xf>
    <xf numFmtId="0" fontId="74" fillId="0" borderId="52" xfId="53" applyFont="1" applyBorder="1" applyAlignment="1">
      <alignment horizontal="left" vertical="center"/>
    </xf>
    <xf numFmtId="0" fontId="74" fillId="0" borderId="24" xfId="53" applyFont="1" applyBorder="1" applyAlignment="1">
      <alignment horizontal="left" vertical="center"/>
    </xf>
    <xf numFmtId="0" fontId="74" fillId="0" borderId="53" xfId="53" applyFont="1" applyBorder="1" applyAlignment="1">
      <alignment horizontal="left" vertical="center"/>
    </xf>
    <xf numFmtId="0" fontId="64" fillId="0" borderId="52" xfId="53" applyFont="1" applyBorder="1" applyAlignment="1">
      <alignment horizontal="center" vertical="center"/>
    </xf>
    <xf numFmtId="0" fontId="91" fillId="33" borderId="0" xfId="51" applyFont="1" applyFill="1" applyAlignment="1">
      <alignment horizontal="left" vertical="center"/>
    </xf>
    <xf numFmtId="38" fontId="142" fillId="0" borderId="0" xfId="58" applyFont="1" applyFill="1" applyBorder="1" applyAlignment="1">
      <alignment horizontal="left" vertical="center"/>
    </xf>
    <xf numFmtId="0" fontId="138" fillId="0" borderId="0" xfId="51" applyFont="1" applyAlignment="1">
      <alignment horizontal="center" vertical="center"/>
    </xf>
    <xf numFmtId="184" fontId="142" fillId="0" borderId="0" xfId="58" applyNumberFormat="1" applyFont="1" applyFill="1" applyBorder="1" applyAlignment="1">
      <alignment horizontal="left" vertical="center" wrapText="1"/>
    </xf>
    <xf numFmtId="0" fontId="161" fillId="0" borderId="34" xfId="44" applyFont="1" applyBorder="1" applyAlignment="1">
      <alignment horizontal="center" vertical="center"/>
    </xf>
    <xf numFmtId="49" fontId="167" fillId="0" borderId="51" xfId="44" applyNumberFormat="1" applyFont="1" applyBorder="1" applyAlignment="1">
      <alignment horizontal="left" vertical="center" wrapText="1"/>
    </xf>
    <xf numFmtId="49" fontId="167" fillId="0" borderId="91" xfId="44" applyNumberFormat="1" applyFont="1" applyBorder="1" applyAlignment="1">
      <alignment horizontal="left" vertical="center"/>
    </xf>
    <xf numFmtId="0" fontId="176" fillId="0" borderId="31" xfId="0" applyFont="1" applyBorder="1" applyAlignment="1">
      <alignment horizontal="left" vertical="center"/>
    </xf>
    <xf numFmtId="0" fontId="175" fillId="0" borderId="161" xfId="0" applyFont="1" applyBorder="1" applyAlignment="1">
      <alignment horizontal="left" vertical="top"/>
    </xf>
    <xf numFmtId="0" fontId="162" fillId="0" borderId="31" xfId="0" applyFont="1" applyBorder="1" applyAlignment="1">
      <alignment horizontal="left" vertical="top"/>
    </xf>
    <xf numFmtId="0" fontId="175" fillId="0" borderId="31" xfId="0" applyFont="1" applyBorder="1" applyAlignment="1">
      <alignment horizontal="justify" vertical="center" wrapText="1"/>
    </xf>
    <xf numFmtId="0" fontId="162" fillId="0" borderId="161" xfId="0" applyFont="1" applyBorder="1" applyAlignment="1">
      <alignment vertical="top" wrapText="1"/>
    </xf>
    <xf numFmtId="0" fontId="175" fillId="0" borderId="162" xfId="0" applyFont="1" applyBorder="1" applyAlignment="1">
      <alignment horizontal="left" vertical="top" wrapText="1"/>
    </xf>
    <xf numFmtId="0" fontId="175" fillId="0" borderId="163" xfId="0" applyFont="1" applyBorder="1" applyAlignment="1">
      <alignment horizontal="left" vertical="top" wrapText="1"/>
    </xf>
    <xf numFmtId="0" fontId="160" fillId="0" borderId="74" xfId="0" applyFont="1" applyBorder="1" applyAlignment="1">
      <alignment horizontal="right" vertical="top" shrinkToFit="1"/>
    </xf>
    <xf numFmtId="0" fontId="169" fillId="0" borderId="0" xfId="44" applyFont="1" applyAlignment="1">
      <alignment horizontal="left" vertical="center"/>
    </xf>
    <xf numFmtId="0" fontId="155" fillId="0" borderId="0" xfId="44" applyFont="1" applyAlignment="1">
      <alignment horizontal="center" vertical="center"/>
    </xf>
    <xf numFmtId="0" fontId="161" fillId="0" borderId="16" xfId="44" applyFont="1" applyBorder="1" applyAlignment="1">
      <alignment horizontal="center" vertical="center"/>
    </xf>
    <xf numFmtId="0" fontId="161" fillId="0" borderId="64" xfId="44" applyFont="1" applyBorder="1" applyAlignment="1">
      <alignment horizontal="center" vertical="center"/>
    </xf>
    <xf numFmtId="0" fontId="171" fillId="0" borderId="35" xfId="44" applyFont="1" applyBorder="1" applyAlignment="1">
      <alignment horizontal="center" vertical="center" wrapText="1"/>
    </xf>
    <xf numFmtId="188" fontId="161" fillId="0" borderId="151" xfId="44" applyNumberFormat="1" applyFont="1" applyBorder="1" applyAlignment="1">
      <alignment horizontal="center" vertical="center"/>
    </xf>
    <xf numFmtId="188" fontId="161" fillId="0" borderId="152" xfId="44" applyNumberFormat="1" applyFont="1" applyBorder="1" applyAlignment="1">
      <alignment horizontal="center" vertical="center"/>
    </xf>
    <xf numFmtId="0" fontId="161" fillId="0" borderId="152" xfId="44" applyFont="1" applyBorder="1" applyAlignment="1">
      <alignment horizontal="left" vertical="center" wrapText="1"/>
    </xf>
    <xf numFmtId="190" fontId="161" fillId="0" borderId="159" xfId="44" applyNumberFormat="1" applyFont="1" applyBorder="1" applyAlignment="1">
      <alignment horizontal="center" vertical="center"/>
    </xf>
    <xf numFmtId="188" fontId="161" fillId="0" borderId="78" xfId="44" applyNumberFormat="1" applyFont="1" applyBorder="1" applyAlignment="1">
      <alignment horizontal="center"/>
    </xf>
    <xf numFmtId="188" fontId="161" fillId="0" borderId="51" xfId="44" applyNumberFormat="1" applyFont="1" applyBorder="1" applyAlignment="1">
      <alignment horizontal="center"/>
    </xf>
    <xf numFmtId="0" fontId="161" fillId="0" borderId="51" xfId="44" applyFont="1" applyBorder="1" applyAlignment="1">
      <alignment horizontal="left" vertical="top" wrapText="1"/>
    </xf>
    <xf numFmtId="190" fontId="161" fillId="0" borderId="153" xfId="44" applyNumberFormat="1" applyFont="1" applyBorder="1" applyAlignment="1">
      <alignment horizontal="center"/>
    </xf>
    <xf numFmtId="190" fontId="161" fillId="0" borderId="122" xfId="44" applyNumberFormat="1" applyFont="1" applyBorder="1" applyAlignment="1">
      <alignment horizontal="center"/>
    </xf>
    <xf numFmtId="200" fontId="161" fillId="43" borderId="0" xfId="44" applyNumberFormat="1" applyFont="1" applyFill="1">
      <alignment vertical="center"/>
    </xf>
    <xf numFmtId="0" fontId="161" fillId="0" borderId="31" xfId="44" applyFont="1" applyBorder="1" applyAlignment="1">
      <alignment horizontal="left" vertical="center"/>
    </xf>
    <xf numFmtId="0" fontId="171" fillId="0" borderId="0" xfId="44" applyFont="1" applyAlignment="1">
      <alignment horizontal="right" vertical="center"/>
    </xf>
    <xf numFmtId="0" fontId="178" fillId="0" borderId="0" xfId="0" applyFont="1">
      <alignment vertical="center"/>
    </xf>
    <xf numFmtId="0" fontId="161" fillId="0" borderId="26" xfId="44" applyFont="1" applyBorder="1" applyAlignment="1">
      <alignment horizontal="right" vertical="center"/>
    </xf>
    <xf numFmtId="0" fontId="153" fillId="44" borderId="0" xfId="0" applyFont="1" applyFill="1">
      <alignment vertical="center"/>
    </xf>
    <xf numFmtId="0" fontId="166" fillId="44" borderId="0" xfId="44" applyFont="1" applyFill="1">
      <alignment vertical="center"/>
    </xf>
    <xf numFmtId="0" fontId="183" fillId="0" borderId="17" xfId="44" applyFont="1" applyBorder="1" applyAlignment="1">
      <alignment horizontal="center" vertical="center" wrapText="1"/>
    </xf>
    <xf numFmtId="0" fontId="173" fillId="34" borderId="29" xfId="44" applyFont="1" applyFill="1" applyBorder="1">
      <alignment vertical="center"/>
    </xf>
    <xf numFmtId="0" fontId="185" fillId="0" borderId="29" xfId="0" applyFont="1" applyBorder="1" applyAlignment="1">
      <alignment horizontal="left" vertical="center"/>
    </xf>
    <xf numFmtId="0" fontId="186" fillId="0" borderId="29" xfId="0" applyFont="1" applyBorder="1">
      <alignment vertical="center"/>
    </xf>
    <xf numFmtId="0" fontId="187" fillId="0" borderId="100" xfId="0" applyFont="1" applyBorder="1" applyAlignment="1">
      <alignment horizontal="right" vertical="top" wrapText="1"/>
    </xf>
    <xf numFmtId="0" fontId="187" fillId="0" borderId="72" xfId="0" applyFont="1" applyBorder="1" applyAlignment="1">
      <alignment horizontal="right" vertical="top" wrapText="1"/>
    </xf>
    <xf numFmtId="0" fontId="167" fillId="0" borderId="115" xfId="0" applyFont="1" applyBorder="1" applyAlignment="1">
      <alignment horizontal="left" vertical="center"/>
    </xf>
    <xf numFmtId="0" fontId="167" fillId="0" borderId="21" xfId="0" applyFont="1" applyBorder="1" applyAlignment="1">
      <alignment horizontal="left" vertical="center"/>
    </xf>
    <xf numFmtId="0" fontId="167" fillId="0" borderId="94" xfId="0" applyFont="1" applyBorder="1" applyAlignment="1">
      <alignment horizontal="left" vertical="center"/>
    </xf>
    <xf numFmtId="0" fontId="187" fillId="0" borderId="74" xfId="0" applyFont="1" applyBorder="1" applyAlignment="1">
      <alignment horizontal="right" vertical="top" wrapText="1"/>
    </xf>
    <xf numFmtId="0" fontId="167" fillId="0" borderId="101" xfId="0" applyFont="1" applyBorder="1">
      <alignment vertical="center"/>
    </xf>
    <xf numFmtId="0" fontId="167" fillId="0" borderId="19" xfId="0" applyFont="1" applyBorder="1" applyAlignment="1">
      <alignment horizontal="center" vertical="center"/>
    </xf>
    <xf numFmtId="0" fontId="187" fillId="0" borderId="76" xfId="0" applyFont="1" applyBorder="1" applyAlignment="1">
      <alignment horizontal="right" vertical="top" wrapText="1"/>
    </xf>
    <xf numFmtId="0" fontId="167" fillId="0" borderId="102" xfId="0" applyFont="1" applyBorder="1">
      <alignment vertical="center"/>
    </xf>
    <xf numFmtId="0" fontId="175" fillId="0" borderId="115" xfId="0" applyFont="1" applyBorder="1">
      <alignment vertical="center"/>
    </xf>
    <xf numFmtId="0" fontId="167" fillId="0" borderId="28" xfId="0" applyFont="1" applyBorder="1">
      <alignment vertical="center"/>
    </xf>
    <xf numFmtId="0" fontId="167" fillId="0" borderId="19" xfId="0" applyFont="1" applyBorder="1">
      <alignment vertical="center"/>
    </xf>
    <xf numFmtId="0" fontId="167" fillId="0" borderId="19" xfId="0" applyFont="1" applyBorder="1" applyAlignment="1">
      <alignment horizontal="left" vertical="center"/>
    </xf>
    <xf numFmtId="0" fontId="167" fillId="0" borderId="95" xfId="0" applyFont="1" applyBorder="1" applyAlignment="1">
      <alignment horizontal="left" vertical="center"/>
    </xf>
    <xf numFmtId="0" fontId="167" fillId="0" borderId="96" xfId="0" applyFont="1" applyBorder="1" applyAlignment="1">
      <alignment horizontal="center" vertical="center"/>
    </xf>
    <xf numFmtId="0" fontId="187" fillId="0" borderId="74" xfId="0" applyFont="1" applyBorder="1" applyAlignment="1">
      <alignment horizontal="right" vertical="top" shrinkToFit="1"/>
    </xf>
    <xf numFmtId="0" fontId="167" fillId="0" borderId="49" xfId="0" applyFont="1" applyBorder="1" applyAlignment="1">
      <alignment horizontal="left" vertical="center"/>
    </xf>
    <xf numFmtId="0" fontId="152" fillId="44" borderId="0" xfId="0" applyFont="1" applyFill="1" applyAlignment="1">
      <alignment horizontal="right" vertical="center" wrapText="1"/>
    </xf>
    <xf numFmtId="0" fontId="190" fillId="0" borderId="0" xfId="0" applyFont="1" applyAlignment="1">
      <alignment horizontal="left" vertical="center"/>
    </xf>
    <xf numFmtId="0" fontId="162" fillId="0" borderId="129" xfId="0" applyFont="1" applyBorder="1" applyAlignment="1">
      <alignment horizontal="center" vertical="center"/>
    </xf>
    <xf numFmtId="0" fontId="162" fillId="0" borderId="129" xfId="0" applyFont="1" applyBorder="1" applyAlignment="1">
      <alignment horizontal="left" vertical="center"/>
    </xf>
    <xf numFmtId="0" fontId="162" fillId="0" borderId="164" xfId="0" applyFont="1" applyBorder="1" applyAlignment="1">
      <alignment horizontal="left" vertical="center"/>
    </xf>
    <xf numFmtId="0" fontId="162" fillId="0" borderId="28" xfId="0" applyFont="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153" fillId="0" borderId="51" xfId="0" applyFont="1" applyBorder="1" applyAlignment="1">
      <alignment horizontal="center" vertical="center"/>
    </xf>
    <xf numFmtId="0" fontId="162" fillId="0" borderId="161" xfId="0" applyFont="1" applyBorder="1" applyAlignment="1">
      <alignment horizontal="justify" vertical="top" wrapText="1"/>
    </xf>
    <xf numFmtId="0" fontId="162" fillId="0" borderId="162" xfId="0" applyFont="1" applyBorder="1" applyAlignment="1">
      <alignment horizontal="justify" vertical="top" wrapText="1"/>
    </xf>
    <xf numFmtId="0" fontId="162" fillId="0" borderId="163" xfId="0" applyFont="1" applyBorder="1" applyAlignment="1">
      <alignment horizontal="justify" vertical="top" wrapText="1"/>
    </xf>
    <xf numFmtId="0" fontId="162" fillId="0" borderId="0" xfId="0" applyFont="1" applyAlignment="1">
      <alignment horizontal="left" vertical="top" wrapText="1"/>
    </xf>
    <xf numFmtId="0" fontId="162" fillId="0" borderId="28" xfId="0" applyFont="1" applyBorder="1" applyAlignment="1">
      <alignment horizontal="left" vertical="top" wrapText="1"/>
    </xf>
    <xf numFmtId="0" fontId="162" fillId="0" borderId="29" xfId="0" applyFont="1" applyBorder="1" applyAlignment="1">
      <alignment horizontal="left" vertical="top" wrapText="1"/>
    </xf>
    <xf numFmtId="0" fontId="162" fillId="0" borderId="30" xfId="0" applyFont="1" applyBorder="1" applyAlignment="1">
      <alignment horizontal="left" vertical="top" wrapText="1"/>
    </xf>
    <xf numFmtId="0" fontId="162" fillId="0" borderId="162" xfId="0" applyFont="1" applyBorder="1">
      <alignment vertical="center"/>
    </xf>
    <xf numFmtId="0" fontId="162" fillId="0" borderId="163" xfId="0" applyFont="1" applyBorder="1">
      <alignment vertical="center"/>
    </xf>
    <xf numFmtId="0" fontId="162" fillId="0" borderId="0" xfId="0" applyFont="1" applyAlignment="1">
      <alignment horizontal="left" vertical="center"/>
    </xf>
    <xf numFmtId="0" fontId="162" fillId="0" borderId="32" xfId="0" applyFont="1" applyBorder="1" applyAlignment="1">
      <alignment horizontal="left" vertical="center"/>
    </xf>
    <xf numFmtId="0" fontId="164" fillId="0" borderId="0" xfId="0" applyFont="1" applyAlignment="1">
      <alignment horizontal="left" vertical="top" wrapText="1"/>
    </xf>
    <xf numFmtId="0" fontId="162" fillId="0" borderId="31" xfId="0" applyFont="1" applyBorder="1" applyAlignment="1">
      <alignment horizontal="center" vertical="center" wrapText="1"/>
    </xf>
    <xf numFmtId="0" fontId="162" fillId="0" borderId="28" xfId="0" applyFont="1" applyBorder="1" applyAlignment="1">
      <alignment horizontal="left" vertical="center" wrapText="1"/>
    </xf>
    <xf numFmtId="0" fontId="162" fillId="0" borderId="29" xfId="0" applyFont="1" applyBorder="1" applyAlignment="1">
      <alignment horizontal="left" vertical="center" wrapText="1"/>
    </xf>
    <xf numFmtId="0" fontId="162" fillId="0" borderId="30" xfId="0" applyFont="1" applyBorder="1" applyAlignment="1">
      <alignment horizontal="left" vertical="center" wrapText="1"/>
    </xf>
    <xf numFmtId="0" fontId="164" fillId="0" borderId="130" xfId="0" applyFont="1" applyBorder="1" applyAlignment="1">
      <alignment horizontal="center" vertical="center" wrapText="1"/>
    </xf>
    <xf numFmtId="0" fontId="164" fillId="0" borderId="131" xfId="0" applyFont="1" applyBorder="1" applyAlignment="1">
      <alignment horizontal="center" vertical="center" wrapText="1"/>
    </xf>
    <xf numFmtId="0" fontId="162" fillId="0" borderId="164" xfId="0" applyFont="1" applyBorder="1" applyAlignment="1">
      <alignment horizontal="center" vertical="center"/>
    </xf>
    <xf numFmtId="0" fontId="162" fillId="0" borderId="52" xfId="0" applyFont="1" applyBorder="1" applyAlignment="1">
      <alignment horizontal="left" vertical="top" wrapText="1"/>
    </xf>
    <xf numFmtId="0" fontId="162" fillId="0" borderId="24" xfId="0" applyFont="1" applyBorder="1" applyAlignment="1">
      <alignment horizontal="left" vertical="top" wrapText="1"/>
    </xf>
    <xf numFmtId="14" fontId="164" fillId="0" borderId="24" xfId="0" applyNumberFormat="1" applyFont="1" applyBorder="1" applyAlignment="1">
      <alignment horizontal="center" vertical="top" wrapText="1"/>
    </xf>
    <xf numFmtId="14" fontId="162" fillId="0" borderId="24" xfId="0" applyNumberFormat="1" applyFont="1" applyBorder="1" applyAlignment="1">
      <alignment horizontal="center" vertical="top" wrapText="1"/>
    </xf>
    <xf numFmtId="0" fontId="153" fillId="0" borderId="31" xfId="0" applyFont="1" applyBorder="1" applyAlignment="1">
      <alignment horizontal="left" vertical="top" wrapText="1"/>
    </xf>
    <xf numFmtId="0" fontId="153" fillId="0" borderId="0" xfId="0" applyFont="1" applyAlignment="1">
      <alignment horizontal="left" vertical="top" wrapText="1"/>
    </xf>
    <xf numFmtId="0" fontId="153" fillId="0" borderId="32" xfId="0" applyFont="1" applyBorder="1" applyAlignment="1">
      <alignment horizontal="left" vertical="top" wrapText="1"/>
    </xf>
    <xf numFmtId="0" fontId="162" fillId="0" borderId="31" xfId="0" applyFont="1" applyBorder="1" applyAlignment="1">
      <alignment horizontal="justify" vertical="top" wrapText="1"/>
    </xf>
    <xf numFmtId="0" fontId="162" fillId="0" borderId="0" xfId="0" applyFont="1" applyAlignment="1">
      <alignment horizontal="justify" vertical="top" wrapText="1"/>
    </xf>
    <xf numFmtId="0" fontId="162" fillId="0" borderId="32" xfId="0" applyFont="1" applyBorder="1" applyAlignment="1">
      <alignment horizontal="justify" vertical="top" wrapText="1"/>
    </xf>
    <xf numFmtId="0" fontId="162" fillId="0" borderId="31" xfId="0" applyFont="1" applyBorder="1" applyAlignment="1">
      <alignment horizontal="left" vertical="top" wrapText="1"/>
    </xf>
    <xf numFmtId="0" fontId="162" fillId="0" borderId="32" xfId="0" applyFont="1" applyBorder="1" applyAlignment="1">
      <alignment horizontal="left" vertical="top" wrapText="1"/>
    </xf>
    <xf numFmtId="0" fontId="175" fillId="0" borderId="52" xfId="0" applyFont="1" applyBorder="1" applyAlignment="1">
      <alignment vertical="top" wrapText="1"/>
    </xf>
    <xf numFmtId="0" fontId="175" fillId="0" borderId="24" xfId="0" applyFont="1" applyBorder="1" applyAlignment="1">
      <alignment vertical="top" wrapText="1"/>
    </xf>
    <xf numFmtId="0" fontId="175" fillId="0" borderId="53" xfId="0" applyFont="1" applyBorder="1" applyAlignment="1">
      <alignment vertical="top" wrapText="1"/>
    </xf>
    <xf numFmtId="0" fontId="162" fillId="0" borderId="161" xfId="0" applyFont="1" applyBorder="1" applyAlignment="1">
      <alignment horizontal="left" vertical="top" wrapText="1"/>
    </xf>
    <xf numFmtId="0" fontId="162" fillId="0" borderId="162" xfId="0" applyFont="1" applyBorder="1" applyAlignment="1">
      <alignment horizontal="left" vertical="top" wrapText="1"/>
    </xf>
    <xf numFmtId="0" fontId="162" fillId="0" borderId="163" xfId="0" applyFont="1" applyBorder="1" applyAlignment="1">
      <alignment horizontal="left" vertical="top" wrapText="1"/>
    </xf>
    <xf numFmtId="0" fontId="162" fillId="0" borderId="53" xfId="0" applyFont="1" applyBorder="1" applyAlignment="1">
      <alignment horizontal="left" vertical="top" wrapText="1"/>
    </xf>
    <xf numFmtId="0" fontId="167" fillId="0" borderId="49" xfId="0" applyFont="1" applyBorder="1" applyAlignment="1">
      <alignment horizontal="left" vertical="center"/>
    </xf>
    <xf numFmtId="0" fontId="167" fillId="0" borderId="161" xfId="0" applyFont="1" applyBorder="1" applyAlignment="1">
      <alignment horizontal="center" vertical="top" wrapText="1"/>
    </xf>
    <xf numFmtId="0" fontId="167" fillId="0" borderId="31" xfId="0" applyFont="1" applyBorder="1" applyAlignment="1">
      <alignment horizontal="center" vertical="top" wrapText="1"/>
    </xf>
    <xf numFmtId="0" fontId="167" fillId="0" borderId="28" xfId="0" applyFont="1" applyBorder="1" applyAlignment="1">
      <alignment horizontal="center" vertical="top" wrapText="1"/>
    </xf>
    <xf numFmtId="0" fontId="167" fillId="0" borderId="44" xfId="0" applyFont="1" applyBorder="1" applyAlignment="1">
      <alignment horizontal="left" vertical="center"/>
    </xf>
    <xf numFmtId="0" fontId="167" fillId="0" borderId="45" xfId="0" applyFont="1" applyBorder="1" applyAlignment="1">
      <alignment horizontal="left" vertical="center"/>
    </xf>
    <xf numFmtId="0" fontId="167" fillId="0" borderId="46" xfId="0" applyFont="1" applyBorder="1" applyAlignment="1">
      <alignment horizontal="left" vertical="center"/>
    </xf>
    <xf numFmtId="0" fontId="167" fillId="0" borderId="21" xfId="0" applyFont="1" applyBorder="1" applyAlignment="1">
      <alignment horizontal="left" vertical="center"/>
    </xf>
    <xf numFmtId="0" fontId="167" fillId="0" borderId="94" xfId="0" applyFont="1" applyBorder="1" applyAlignment="1">
      <alignment horizontal="left" vertical="center"/>
    </xf>
    <xf numFmtId="0" fontId="167" fillId="0" borderId="19" xfId="0" applyFont="1" applyBorder="1" applyAlignment="1">
      <alignment horizontal="left" vertical="center"/>
    </xf>
    <xf numFmtId="0" fontId="167" fillId="0" borderId="95" xfId="0" applyFont="1" applyBorder="1" applyAlignment="1">
      <alignment horizontal="left" vertical="center"/>
    </xf>
    <xf numFmtId="0" fontId="153" fillId="0" borderId="0" xfId="0" applyFont="1" applyAlignment="1">
      <alignment horizontal="justify" vertical="top" wrapText="1"/>
    </xf>
    <xf numFmtId="0" fontId="159" fillId="0" borderId="29" xfId="0" applyFont="1" applyBorder="1" applyAlignment="1">
      <alignment horizontal="left" vertical="top" shrinkToFit="1"/>
    </xf>
    <xf numFmtId="0" fontId="159" fillId="0" borderId="30" xfId="0" applyFont="1" applyBorder="1" applyAlignment="1">
      <alignment horizontal="left" vertical="top" shrinkToFit="1"/>
    </xf>
    <xf numFmtId="0" fontId="159" fillId="0" borderId="28" xfId="0" applyFont="1" applyBorder="1" applyAlignment="1">
      <alignment horizontal="left" vertical="center" wrapText="1"/>
    </xf>
    <xf numFmtId="0" fontId="159" fillId="0" borderId="29" xfId="0" applyFont="1" applyBorder="1" applyAlignment="1">
      <alignment horizontal="left" vertical="center"/>
    </xf>
    <xf numFmtId="0" fontId="167" fillId="0" borderId="96" xfId="0" applyFont="1" applyBorder="1" applyAlignment="1">
      <alignment horizontal="left" vertical="center"/>
    </xf>
    <xf numFmtId="0" fontId="167" fillId="0" borderId="45" xfId="0" applyFont="1" applyBorder="1" applyAlignment="1">
      <alignment horizontal="left" vertical="center" wrapText="1"/>
    </xf>
    <xf numFmtId="0" fontId="167" fillId="0" borderId="46" xfId="0" applyFont="1" applyBorder="1" applyAlignment="1">
      <alignment horizontal="left" vertical="center" wrapText="1"/>
    </xf>
    <xf numFmtId="0" fontId="167" fillId="0" borderId="29" xfId="0" applyFont="1" applyBorder="1" applyAlignment="1">
      <alignment horizontal="left" vertical="center"/>
    </xf>
    <xf numFmtId="0" fontId="167" fillId="0" borderId="30" xfId="0" applyFont="1" applyBorder="1" applyAlignment="1">
      <alignment horizontal="left" vertical="center"/>
    </xf>
    <xf numFmtId="0" fontId="167" fillId="0" borderId="58" xfId="0" applyFont="1" applyBorder="1" applyAlignment="1">
      <alignment horizontal="center" vertical="top" wrapText="1"/>
    </xf>
    <xf numFmtId="0" fontId="167" fillId="0" borderId="48" xfId="0" applyFont="1" applyBorder="1" applyAlignment="1">
      <alignment horizontal="center" vertical="top" wrapText="1"/>
    </xf>
    <xf numFmtId="0" fontId="167" fillId="0" borderId="84" xfId="0" applyFont="1" applyBorder="1" applyAlignment="1">
      <alignment horizontal="center" vertical="top" wrapText="1"/>
    </xf>
    <xf numFmtId="0" fontId="167" fillId="0" borderId="101" xfId="0" applyFont="1" applyBorder="1" applyAlignment="1">
      <alignment horizontal="left" vertical="center"/>
    </xf>
    <xf numFmtId="0" fontId="187" fillId="0" borderId="58" xfId="0" applyFont="1" applyBorder="1" applyAlignment="1">
      <alignment horizontal="right" vertical="top" wrapText="1"/>
    </xf>
    <xf numFmtId="0" fontId="187" fillId="0" borderId="84" xfId="0" applyFont="1" applyBorder="1" applyAlignment="1">
      <alignment horizontal="right" vertical="top" wrapText="1"/>
    </xf>
    <xf numFmtId="0" fontId="152" fillId="0" borderId="0" xfId="0" applyFont="1" applyAlignment="1">
      <alignment horizontal="right" vertical="center" wrapText="1"/>
    </xf>
    <xf numFmtId="0" fontId="153" fillId="0" borderId="0" xfId="0" applyFont="1" applyAlignment="1">
      <alignment horizontal="left" vertical="center"/>
    </xf>
    <xf numFmtId="0" fontId="153" fillId="0" borderId="0" xfId="0" applyFont="1" applyAlignment="1">
      <alignment horizontal="right" vertical="center"/>
    </xf>
    <xf numFmtId="0" fontId="152" fillId="0" borderId="0" xfId="0" applyFont="1" applyAlignment="1">
      <alignment horizontal="center" vertical="center" wrapText="1"/>
    </xf>
    <xf numFmtId="0" fontId="158" fillId="0" borderId="0" xfId="0" applyFont="1" applyAlignment="1">
      <alignment horizontal="center" vertical="center" wrapText="1"/>
    </xf>
    <xf numFmtId="0" fontId="158" fillId="0" borderId="0" xfId="0" applyFont="1">
      <alignment vertical="center"/>
    </xf>
    <xf numFmtId="0" fontId="153" fillId="0" borderId="49" xfId="0" quotePrefix="1" applyFont="1" applyBorder="1" applyAlignment="1">
      <alignment horizontal="left" vertical="center" wrapText="1" shrinkToFit="1"/>
    </xf>
    <xf numFmtId="0" fontId="153" fillId="0" borderId="49" xfId="0" applyFont="1" applyBorder="1" applyAlignment="1">
      <alignment horizontal="left" vertical="center" wrapText="1" shrinkToFit="1"/>
    </xf>
    <xf numFmtId="0" fontId="162" fillId="0" borderId="49" xfId="0" applyFont="1" applyBorder="1" applyAlignment="1">
      <alignment horizontal="left" vertical="center" wrapText="1" shrinkToFit="1"/>
    </xf>
    <xf numFmtId="0" fontId="162" fillId="0" borderId="96" xfId="0" applyFont="1" applyBorder="1" applyAlignment="1">
      <alignment horizontal="left" vertical="center" wrapText="1" shrinkToFit="1"/>
    </xf>
    <xf numFmtId="0" fontId="153" fillId="0" borderId="29" xfId="0" applyFont="1" applyBorder="1" applyAlignment="1">
      <alignment horizontal="left" vertical="center"/>
    </xf>
    <xf numFmtId="0" fontId="153" fillId="0" borderId="30" xfId="0" applyFont="1" applyBorder="1" applyAlignment="1">
      <alignment horizontal="left" vertical="center"/>
    </xf>
    <xf numFmtId="0" fontId="159" fillId="0" borderId="161" xfId="0" applyFont="1" applyBorder="1" applyAlignment="1">
      <alignment horizontal="center" vertical="top" wrapText="1"/>
    </xf>
    <xf numFmtId="0" fontId="159" fillId="0" borderId="31" xfId="0" applyFont="1" applyBorder="1" applyAlignment="1">
      <alignment horizontal="center" vertical="top" wrapText="1"/>
    </xf>
    <xf numFmtId="0" fontId="159" fillId="0" borderId="28" xfId="0" applyFont="1" applyBorder="1" applyAlignment="1">
      <alignment horizontal="center" vertical="top" wrapText="1"/>
    </xf>
    <xf numFmtId="0" fontId="182" fillId="0" borderId="44" xfId="0" applyFont="1" applyBorder="1" applyAlignment="1">
      <alignment horizontal="left" vertical="center"/>
    </xf>
    <xf numFmtId="0" fontId="153" fillId="0" borderId="45" xfId="0" applyFont="1" applyBorder="1" applyAlignment="1">
      <alignment horizontal="left" vertical="center"/>
    </xf>
    <xf numFmtId="0" fontId="153" fillId="0" borderId="46" xfId="0" applyFont="1" applyBorder="1" applyAlignment="1">
      <alignment horizontal="left" vertical="center"/>
    </xf>
    <xf numFmtId="0" fontId="153" fillId="0" borderId="21" xfId="0" applyFont="1" applyBorder="1" applyAlignment="1">
      <alignment horizontal="left" vertical="center"/>
    </xf>
    <xf numFmtId="0" fontId="153" fillId="0" borderId="94" xfId="0" applyFont="1" applyBorder="1" applyAlignment="1">
      <alignment horizontal="left" vertical="center"/>
    </xf>
    <xf numFmtId="0" fontId="153" fillId="0" borderId="19" xfId="0" applyFont="1" applyBorder="1" applyAlignment="1">
      <alignment horizontal="left" vertical="center" wrapText="1"/>
    </xf>
    <xf numFmtId="0" fontId="153" fillId="0" borderId="19" xfId="0" applyFont="1" applyBorder="1" applyAlignment="1">
      <alignment horizontal="left" vertical="center"/>
    </xf>
    <xf numFmtId="0" fontId="153" fillId="0" borderId="95" xfId="0" applyFont="1" applyBorder="1" applyAlignment="1">
      <alignment horizontal="left" vertical="center"/>
    </xf>
    <xf numFmtId="0" fontId="159" fillId="0" borderId="58" xfId="0" applyFont="1" applyBorder="1" applyAlignment="1">
      <alignment horizontal="center" vertical="top" wrapText="1"/>
    </xf>
    <xf numFmtId="0" fontId="159" fillId="0" borderId="48" xfId="0" applyFont="1" applyBorder="1" applyAlignment="1">
      <alignment horizontal="center" vertical="top" wrapText="1"/>
    </xf>
    <xf numFmtId="0" fontId="159" fillId="0" borderId="84" xfId="0" applyFont="1" applyBorder="1" applyAlignment="1">
      <alignment horizontal="center" vertical="top" wrapText="1"/>
    </xf>
    <xf numFmtId="0" fontId="153" fillId="0" borderId="44" xfId="0" applyFont="1" applyBorder="1" applyAlignment="1">
      <alignment horizontal="left" vertical="center"/>
    </xf>
    <xf numFmtId="0" fontId="153" fillId="0" borderId="101" xfId="0" applyFont="1" applyBorder="1" applyAlignment="1">
      <alignment horizontal="left" vertical="center"/>
    </xf>
    <xf numFmtId="0" fontId="153" fillId="0" borderId="19" xfId="0" quotePrefix="1" applyFont="1" applyBorder="1" applyAlignment="1">
      <alignment horizontal="left" vertical="center"/>
    </xf>
    <xf numFmtId="0" fontId="160" fillId="0" borderId="58" xfId="0" applyFont="1" applyBorder="1" applyAlignment="1">
      <alignment horizontal="right" vertical="top" wrapText="1"/>
    </xf>
    <xf numFmtId="0" fontId="160" fillId="0" borderId="84" xfId="0" applyFont="1" applyBorder="1" applyAlignment="1">
      <alignment horizontal="right" vertical="top" wrapText="1"/>
    </xf>
    <xf numFmtId="0" fontId="153" fillId="0" borderId="44" xfId="0" applyFont="1" applyBorder="1">
      <alignment vertical="center"/>
    </xf>
    <xf numFmtId="0" fontId="0" fillId="0" borderId="45" xfId="0" applyBorder="1">
      <alignment vertical="center"/>
    </xf>
    <xf numFmtId="0" fontId="0" fillId="0" borderId="46" xfId="0" applyBorder="1">
      <alignment vertical="center"/>
    </xf>
    <xf numFmtId="0" fontId="175" fillId="0" borderId="161" xfId="0" applyFont="1" applyBorder="1" applyAlignment="1">
      <alignment horizontal="justify" vertical="center" wrapText="1"/>
    </xf>
    <xf numFmtId="0" fontId="175" fillId="0" borderId="162" xfId="0" applyFont="1" applyBorder="1" applyAlignment="1">
      <alignment horizontal="justify" vertical="center" wrapText="1"/>
    </xf>
    <xf numFmtId="0" fontId="175" fillId="0" borderId="163" xfId="0" applyFont="1" applyBorder="1" applyAlignment="1">
      <alignment horizontal="justify" vertical="center" wrapText="1"/>
    </xf>
    <xf numFmtId="0" fontId="153" fillId="0" borderId="49" xfId="0" applyFont="1" applyBorder="1" applyAlignment="1">
      <alignment horizontal="left" vertical="center"/>
    </xf>
    <xf numFmtId="0" fontId="153" fillId="0" borderId="101" xfId="0" applyFont="1" applyBorder="1">
      <alignment vertical="center"/>
    </xf>
    <xf numFmtId="0" fontId="162" fillId="0" borderId="19" xfId="0" applyFont="1" applyBorder="1">
      <alignment vertical="center"/>
    </xf>
    <xf numFmtId="0" fontId="162" fillId="0" borderId="95" xfId="0" applyFont="1" applyBorder="1">
      <alignment vertical="center"/>
    </xf>
    <xf numFmtId="0" fontId="153" fillId="0" borderId="49" xfId="0" quotePrefix="1" applyFont="1" applyBorder="1" applyAlignment="1">
      <alignment horizontal="left" vertical="center"/>
    </xf>
    <xf numFmtId="0" fontId="153" fillId="0" borderId="96" xfId="0" applyFont="1" applyBorder="1" applyAlignment="1">
      <alignment horizontal="left" vertical="center"/>
    </xf>
    <xf numFmtId="0" fontId="175" fillId="0" borderId="161" xfId="0" applyFont="1" applyBorder="1" applyAlignment="1">
      <alignment horizontal="left" vertical="top" wrapText="1"/>
    </xf>
    <xf numFmtId="0" fontId="175" fillId="0" borderId="162" xfId="0" applyFont="1" applyBorder="1" applyAlignment="1">
      <alignment horizontal="left" vertical="top" wrapText="1"/>
    </xf>
    <xf numFmtId="0" fontId="175" fillId="0" borderId="163" xfId="0" applyFont="1" applyBorder="1" applyAlignment="1">
      <alignment horizontal="left" vertical="top" wrapText="1"/>
    </xf>
    <xf numFmtId="0" fontId="175" fillId="0" borderId="31" xfId="0" applyFont="1" applyBorder="1" applyAlignment="1">
      <alignment horizontal="left" vertical="top" wrapText="1"/>
    </xf>
    <xf numFmtId="0" fontId="175" fillId="0" borderId="0" xfId="0" applyFont="1" applyAlignment="1">
      <alignment horizontal="left" vertical="top" wrapText="1"/>
    </xf>
    <xf numFmtId="0" fontId="175" fillId="0" borderId="32" xfId="0" applyFont="1" applyBorder="1" applyAlignment="1">
      <alignment horizontal="left" vertical="top" wrapText="1"/>
    </xf>
    <xf numFmtId="0" fontId="175" fillId="0" borderId="28" xfId="0" applyFont="1" applyBorder="1" applyAlignment="1">
      <alignment horizontal="left" vertical="top" wrapText="1"/>
    </xf>
    <xf numFmtId="0" fontId="175" fillId="0" borderId="29" xfId="0" applyFont="1" applyBorder="1" applyAlignment="1">
      <alignment horizontal="left" vertical="top" wrapText="1"/>
    </xf>
    <xf numFmtId="0" fontId="175" fillId="0" borderId="30" xfId="0" applyFont="1" applyBorder="1" applyAlignment="1">
      <alignment horizontal="left" vertical="top" wrapText="1"/>
    </xf>
    <xf numFmtId="0" fontId="176" fillId="0" borderId="28" xfId="0" applyFont="1" applyBorder="1" applyAlignment="1">
      <alignment horizontal="left" vertical="center" wrapText="1"/>
    </xf>
    <xf numFmtId="0" fontId="175" fillId="0" borderId="29" xfId="0" applyFont="1" applyBorder="1" applyAlignment="1">
      <alignment horizontal="left" vertical="center"/>
    </xf>
    <xf numFmtId="0" fontId="175" fillId="0" borderId="30" xfId="0" applyFont="1" applyBorder="1" applyAlignment="1">
      <alignment horizontal="left" vertical="center"/>
    </xf>
    <xf numFmtId="0" fontId="175" fillId="0" borderId="0" xfId="0" applyFont="1" applyAlignment="1">
      <alignment horizontal="justify" vertical="center" wrapText="1"/>
    </xf>
    <xf numFmtId="0" fontId="175" fillId="0" borderId="32" xfId="0" applyFont="1" applyBorder="1" applyAlignment="1">
      <alignment horizontal="justify" vertical="center" wrapText="1"/>
    </xf>
    <xf numFmtId="0" fontId="175" fillId="0" borderId="31" xfId="0" quotePrefix="1" applyFont="1" applyBorder="1" applyAlignment="1">
      <alignment horizontal="left" vertical="top" wrapText="1"/>
    </xf>
    <xf numFmtId="0" fontId="162" fillId="0" borderId="31" xfId="0" quotePrefix="1" applyFont="1" applyBorder="1" applyAlignment="1">
      <alignment horizontal="left" vertical="top" wrapText="1"/>
    </xf>
    <xf numFmtId="0" fontId="162" fillId="0" borderId="29" xfId="0" applyFont="1" applyBorder="1" applyAlignment="1">
      <alignment horizontal="left" vertical="top" shrinkToFit="1"/>
    </xf>
    <xf numFmtId="0" fontId="162" fillId="0" borderId="30" xfId="0" applyFont="1" applyBorder="1" applyAlignment="1">
      <alignment horizontal="left" vertical="top" shrinkToFit="1"/>
    </xf>
    <xf numFmtId="0" fontId="162" fillId="0" borderId="29" xfId="0" applyFont="1" applyBorder="1" applyAlignment="1">
      <alignment horizontal="left" vertical="center"/>
    </xf>
    <xf numFmtId="0" fontId="162" fillId="0" borderId="30" xfId="0" applyFont="1" applyBorder="1" applyAlignment="1">
      <alignment horizontal="left" vertical="center"/>
    </xf>
    <xf numFmtId="0" fontId="153" fillId="0" borderId="0" xfId="0" applyFont="1" applyAlignment="1">
      <alignment horizontal="center" vertical="center"/>
    </xf>
    <xf numFmtId="0" fontId="161" fillId="43" borderId="19" xfId="44" applyFont="1" applyFill="1" applyBorder="1" applyAlignment="1">
      <alignment horizontal="left" vertical="center"/>
    </xf>
    <xf numFmtId="0" fontId="161" fillId="43" borderId="95" xfId="44" applyFont="1" applyFill="1" applyBorder="1" applyAlignment="1">
      <alignment horizontal="left" vertical="center"/>
    </xf>
    <xf numFmtId="0" fontId="161" fillId="43" borderId="49" xfId="44" applyFont="1" applyFill="1" applyBorder="1" applyAlignment="1">
      <alignment horizontal="left" vertical="center"/>
    </xf>
    <xf numFmtId="0" fontId="161" fillId="43" borderId="96" xfId="44" applyFont="1" applyFill="1" applyBorder="1" applyAlignment="1">
      <alignment horizontal="left" vertical="center"/>
    </xf>
    <xf numFmtId="0" fontId="161" fillId="43" borderId="162" xfId="44" applyFont="1" applyFill="1" applyBorder="1" applyAlignment="1">
      <alignment horizontal="left" vertical="center"/>
    </xf>
    <xf numFmtId="0" fontId="161" fillId="43" borderId="163" xfId="44" applyFont="1" applyFill="1" applyBorder="1" applyAlignment="1">
      <alignment horizontal="left" vertical="center"/>
    </xf>
    <xf numFmtId="0" fontId="155" fillId="34" borderId="0" xfId="44" applyFont="1" applyFill="1" applyAlignment="1">
      <alignment horizontal="center" vertical="center" wrapText="1"/>
    </xf>
    <xf numFmtId="0" fontId="161" fillId="0" borderId="34" xfId="44" applyFont="1" applyBorder="1" applyAlignment="1">
      <alignment horizontal="center" vertical="center"/>
    </xf>
    <xf numFmtId="0" fontId="161" fillId="0" borderId="17" xfId="44" applyFont="1" applyBorder="1" applyAlignment="1">
      <alignment horizontal="center" vertical="center"/>
    </xf>
    <xf numFmtId="0" fontId="161" fillId="0" borderId="33" xfId="44" applyFont="1" applyBorder="1" applyAlignment="1">
      <alignment horizontal="center" vertical="center"/>
    </xf>
    <xf numFmtId="0" fontId="161" fillId="43" borderId="21" xfId="44" applyFont="1" applyFill="1" applyBorder="1" applyAlignment="1">
      <alignment horizontal="left" vertical="center"/>
    </xf>
    <xf numFmtId="0" fontId="161" fillId="43" borderId="94" xfId="44" applyFont="1" applyFill="1" applyBorder="1" applyAlignment="1">
      <alignment horizontal="left" vertical="center"/>
    </xf>
    <xf numFmtId="0" fontId="161" fillId="0" borderId="152" xfId="44" applyFont="1" applyBorder="1" applyAlignment="1">
      <alignment horizontal="left" vertical="center" wrapText="1"/>
    </xf>
    <xf numFmtId="49" fontId="167" fillId="0" borderId="51" xfId="44" applyNumberFormat="1" applyFont="1" applyBorder="1" applyAlignment="1">
      <alignment horizontal="left" vertical="center" wrapText="1"/>
    </xf>
    <xf numFmtId="0" fontId="161" fillId="0" borderId="51" xfId="44" applyFont="1" applyBorder="1" applyAlignment="1">
      <alignment horizontal="left" vertical="top" wrapText="1"/>
    </xf>
    <xf numFmtId="49" fontId="167" fillId="0" borderId="91" xfId="44" applyNumberFormat="1" applyFont="1" applyBorder="1" applyAlignment="1">
      <alignment horizontal="left" vertical="center"/>
    </xf>
    <xf numFmtId="0" fontId="21" fillId="0" borderId="0" xfId="0" applyFont="1" applyAlignment="1">
      <alignment horizontal="center" vertical="center" wrapText="1"/>
    </xf>
    <xf numFmtId="0" fontId="21" fillId="0" borderId="52" xfId="0" applyFont="1" applyBorder="1" applyAlignment="1">
      <alignment horizontal="left" vertical="top" wrapText="1"/>
    </xf>
    <xf numFmtId="0" fontId="21" fillId="0" borderId="24" xfId="0" applyFont="1" applyBorder="1" applyAlignment="1">
      <alignment horizontal="left" vertical="top" wrapText="1"/>
    </xf>
    <xf numFmtId="0" fontId="21" fillId="0" borderId="24" xfId="0" applyFont="1" applyBorder="1" applyAlignment="1">
      <alignment horizontal="right" vertical="center" wrapText="1"/>
    </xf>
    <xf numFmtId="0" fontId="21" fillId="0" borderId="53" xfId="0" applyFont="1" applyBorder="1" applyAlignment="1">
      <alignment horizontal="right" vertical="center" wrapText="1"/>
    </xf>
    <xf numFmtId="0" fontId="93" fillId="0" borderId="0" xfId="0" applyFont="1" applyAlignment="1">
      <alignment horizontal="left" vertical="center" shrinkToFit="1"/>
    </xf>
    <xf numFmtId="0" fontId="21" fillId="0" borderId="0" xfId="0" applyFont="1" applyAlignment="1">
      <alignment horizontal="left" vertical="center" wrapText="1"/>
    </xf>
    <xf numFmtId="0" fontId="21" fillId="33" borderId="53" xfId="0" applyFont="1" applyFill="1" applyBorder="1" applyAlignment="1">
      <alignment horizontal="left" vertical="top" wrapText="1"/>
    </xf>
    <xf numFmtId="0" fontId="21" fillId="33" borderId="51" xfId="0" applyFont="1" applyFill="1" applyBorder="1" applyAlignment="1">
      <alignment horizontal="left" vertical="top" wrapText="1"/>
    </xf>
    <xf numFmtId="0" fontId="21" fillId="0" borderId="51" xfId="0" applyFont="1" applyBorder="1" applyAlignment="1">
      <alignment horizontal="left" vertical="center" wrapText="1"/>
    </xf>
    <xf numFmtId="0" fontId="21" fillId="33" borderId="52"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53" xfId="0" applyFont="1" applyFill="1" applyBorder="1" applyAlignment="1">
      <alignment horizontal="left" vertical="center" wrapText="1"/>
    </xf>
    <xf numFmtId="0" fontId="21" fillId="0" borderId="0" xfId="0" applyFont="1" applyAlignment="1">
      <alignment horizontal="center" vertical="center"/>
    </xf>
    <xf numFmtId="0" fontId="21" fillId="33" borderId="0" xfId="0" applyFont="1" applyFill="1" applyAlignment="1">
      <alignment horizontal="right" vertical="center"/>
    </xf>
    <xf numFmtId="0" fontId="21" fillId="0" borderId="51" xfId="0" applyFont="1" applyBorder="1" applyAlignment="1">
      <alignment horizontal="left" vertical="top" wrapText="1"/>
    </xf>
    <xf numFmtId="0" fontId="21" fillId="0" borderId="0" xfId="0" applyFont="1" applyAlignment="1">
      <alignment horizontal="justify" vertical="center" wrapText="1"/>
    </xf>
    <xf numFmtId="0" fontId="21" fillId="0" borderId="0" xfId="0" applyFont="1">
      <alignment vertical="center"/>
    </xf>
    <xf numFmtId="0" fontId="21" fillId="0" borderId="51" xfId="0" applyFont="1" applyBorder="1" applyAlignment="1">
      <alignment horizontal="center" vertical="center" wrapText="1"/>
    </xf>
    <xf numFmtId="0" fontId="21" fillId="37" borderId="52" xfId="0" applyFont="1" applyFill="1" applyBorder="1" applyAlignment="1">
      <alignment horizontal="left" vertical="top" wrapText="1"/>
    </xf>
    <xf numFmtId="0" fontId="21" fillId="37" borderId="24" xfId="0" applyFont="1" applyFill="1" applyBorder="1" applyAlignment="1">
      <alignment horizontal="left" vertical="top" wrapText="1"/>
    </xf>
    <xf numFmtId="0" fontId="21" fillId="37" borderId="53" xfId="0" applyFont="1" applyFill="1" applyBorder="1" applyAlignment="1">
      <alignment horizontal="left" vertical="top" wrapText="1"/>
    </xf>
    <xf numFmtId="0" fontId="21" fillId="0" borderId="0" xfId="0" applyFont="1" applyAlignment="1">
      <alignment horizontal="left" vertical="center"/>
    </xf>
    <xf numFmtId="0" fontId="21" fillId="0" borderId="104" xfId="0" applyFont="1" applyBorder="1" applyAlignment="1">
      <alignment vertical="top" shrinkToFit="1"/>
    </xf>
    <xf numFmtId="0" fontId="21" fillId="0" borderId="128" xfId="0" applyFont="1" applyBorder="1" applyAlignment="1">
      <alignment vertical="top" shrinkToFit="1"/>
    </xf>
    <xf numFmtId="0" fontId="89" fillId="0" borderId="128" xfId="0" applyFont="1" applyBorder="1" applyAlignment="1">
      <alignment horizontal="left" vertical="center" wrapText="1"/>
    </xf>
    <xf numFmtId="0" fontId="89" fillId="0" borderId="149" xfId="0" applyFont="1" applyBorder="1" applyAlignment="1">
      <alignment horizontal="left" vertical="center" wrapText="1"/>
    </xf>
    <xf numFmtId="0" fontId="21" fillId="0" borderId="127" xfId="0" applyFont="1" applyBorder="1" applyAlignment="1">
      <alignment horizontal="left" vertical="center"/>
    </xf>
    <xf numFmtId="0" fontId="21" fillId="0" borderId="144" xfId="0" applyFont="1" applyBorder="1" applyAlignment="1">
      <alignment horizontal="left" vertical="center"/>
    </xf>
    <xf numFmtId="0" fontId="89" fillId="37" borderId="128" xfId="0" applyFont="1" applyFill="1" applyBorder="1" applyAlignment="1">
      <alignment vertical="center" shrinkToFit="1"/>
    </xf>
    <xf numFmtId="0" fontId="89" fillId="37" borderId="149" xfId="0" applyFont="1" applyFill="1" applyBorder="1" applyAlignment="1">
      <alignment vertical="center" shrinkToFit="1"/>
    </xf>
    <xf numFmtId="191" fontId="21" fillId="0" borderId="29" xfId="0" applyNumberFormat="1" applyFont="1" applyBorder="1" applyAlignment="1">
      <alignment horizontal="center" vertical="center" shrinkToFit="1"/>
    </xf>
    <xf numFmtId="0" fontId="89" fillId="33" borderId="105" xfId="0" applyFont="1" applyFill="1" applyBorder="1" applyAlignment="1">
      <alignment horizontal="left" vertical="top"/>
    </xf>
    <xf numFmtId="0" fontId="89" fillId="33" borderId="106" xfId="0" applyFont="1" applyFill="1" applyBorder="1" applyAlignment="1">
      <alignment horizontal="left" vertical="top"/>
    </xf>
    <xf numFmtId="0" fontId="89" fillId="33" borderId="107" xfId="0" applyFont="1" applyFill="1" applyBorder="1" applyAlignment="1">
      <alignment horizontal="left" vertical="top"/>
    </xf>
    <xf numFmtId="0" fontId="89" fillId="33" borderId="31" xfId="0" applyFont="1" applyFill="1" applyBorder="1" applyAlignment="1">
      <alignment horizontal="left" vertical="top"/>
    </xf>
    <xf numFmtId="0" fontId="89" fillId="33" borderId="0" xfId="0" applyFont="1" applyFill="1" applyAlignment="1">
      <alignment horizontal="left" vertical="top"/>
    </xf>
    <xf numFmtId="0" fontId="89" fillId="33" borderId="32" xfId="0" applyFont="1" applyFill="1" applyBorder="1" applyAlignment="1">
      <alignment horizontal="left" vertical="top"/>
    </xf>
    <xf numFmtId="0" fontId="89" fillId="33" borderId="148" xfId="0" applyFont="1" applyFill="1" applyBorder="1" applyAlignment="1">
      <alignment horizontal="left" vertical="top"/>
    </xf>
    <xf numFmtId="0" fontId="89" fillId="33" borderId="104" xfId="0" applyFont="1" applyFill="1" applyBorder="1" applyAlignment="1">
      <alignment horizontal="left" vertical="top"/>
    </xf>
    <xf numFmtId="0" fontId="89" fillId="33" borderId="103" xfId="0" applyFont="1" applyFill="1" applyBorder="1" applyAlignment="1">
      <alignment horizontal="left" vertical="top"/>
    </xf>
    <xf numFmtId="0" fontId="21" fillId="33" borderId="31" xfId="0" applyFont="1" applyFill="1" applyBorder="1" applyAlignment="1">
      <alignment horizontal="right" vertical="center" wrapText="1"/>
    </xf>
    <xf numFmtId="0" fontId="21" fillId="33" borderId="0" xfId="0" applyFont="1" applyFill="1" applyAlignment="1">
      <alignment horizontal="right" vertical="center" wrapText="1"/>
    </xf>
    <xf numFmtId="0" fontId="21" fillId="33" borderId="32" xfId="0" applyFont="1" applyFill="1" applyBorder="1" applyAlignment="1">
      <alignment horizontal="right" vertical="center" wrapText="1"/>
    </xf>
    <xf numFmtId="0" fontId="21" fillId="33" borderId="28" xfId="0" applyFont="1" applyFill="1" applyBorder="1" applyAlignment="1">
      <alignment horizontal="right" vertical="center" wrapText="1"/>
    </xf>
    <xf numFmtId="0" fontId="21" fillId="33" borderId="29" xfId="0" applyFont="1" applyFill="1" applyBorder="1" applyAlignment="1">
      <alignment horizontal="right" vertical="center" wrapText="1"/>
    </xf>
    <xf numFmtId="0" fontId="21" fillId="33" borderId="30" xfId="0" applyFont="1" applyFill="1" applyBorder="1" applyAlignment="1">
      <alignment horizontal="right" vertical="center" wrapText="1"/>
    </xf>
    <xf numFmtId="0" fontId="21" fillId="33" borderId="24" xfId="0" applyFont="1" applyFill="1" applyBorder="1" applyAlignment="1">
      <alignment horizontal="center" vertical="top" wrapText="1"/>
    </xf>
    <xf numFmtId="0" fontId="21" fillId="33" borderId="128" xfId="0" applyFont="1" applyFill="1" applyBorder="1" applyAlignment="1">
      <alignment horizontal="left" vertical="top" wrapText="1"/>
    </xf>
    <xf numFmtId="0" fontId="21" fillId="0" borderId="127" xfId="0" quotePrefix="1" applyFont="1" applyBorder="1" applyAlignment="1">
      <alignment horizontal="left" vertical="center" shrinkToFit="1"/>
    </xf>
    <xf numFmtId="0" fontId="0" fillId="0" borderId="127" xfId="0" applyBorder="1" applyAlignment="1">
      <alignment vertical="center" shrinkToFit="1"/>
    </xf>
    <xf numFmtId="0" fontId="0" fillId="0" borderId="144" xfId="0" applyBorder="1" applyAlignment="1">
      <alignment vertical="center" shrinkToFit="1"/>
    </xf>
    <xf numFmtId="0" fontId="21" fillId="33" borderId="0" xfId="0" applyFont="1" applyFill="1" applyAlignment="1">
      <alignment horizontal="left" vertical="center" wrapText="1"/>
    </xf>
    <xf numFmtId="0" fontId="21" fillId="33" borderId="32"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21" fillId="0" borderId="0" xfId="0" applyFont="1" applyAlignment="1">
      <alignment horizontal="distributed" vertical="center" shrinkToFit="1"/>
    </xf>
    <xf numFmtId="0" fontId="21" fillId="0" borderId="0" xfId="0" applyFont="1" applyAlignment="1">
      <alignment vertical="center" shrinkToFit="1"/>
    </xf>
    <xf numFmtId="0" fontId="21" fillId="0" borderId="0" xfId="0" applyFont="1" applyAlignment="1">
      <alignment horizontal="left" vertical="center" indent="1" shrinkToFit="1"/>
    </xf>
    <xf numFmtId="0" fontId="21" fillId="37" borderId="0" xfId="0" applyFont="1" applyFill="1" applyAlignment="1">
      <alignment horizontal="left" vertical="center" indent="1" shrinkToFit="1"/>
    </xf>
    <xf numFmtId="199" fontId="21" fillId="0" borderId="0" xfId="0" applyNumberFormat="1" applyFont="1" applyAlignment="1">
      <alignment horizontal="left" vertical="center" shrinkToFit="1"/>
    </xf>
    <xf numFmtId="199" fontId="21" fillId="0" borderId="32" xfId="0" applyNumberFormat="1" applyFont="1" applyBorder="1" applyAlignment="1">
      <alignment horizontal="left" vertical="center" shrinkToFit="1"/>
    </xf>
    <xf numFmtId="0" fontId="75" fillId="0" borderId="0" xfId="0" applyFont="1" applyAlignment="1">
      <alignment horizontal="center" vertical="center"/>
    </xf>
    <xf numFmtId="0" fontId="21" fillId="37" borderId="146" xfId="0" applyFont="1" applyFill="1" applyBorder="1" applyAlignment="1">
      <alignment horizontal="left" vertical="top"/>
    </xf>
    <xf numFmtId="0" fontId="21" fillId="33" borderId="24" xfId="0" applyFont="1" applyFill="1" applyBorder="1" applyAlignment="1">
      <alignment horizontal="left" vertical="top" wrapText="1"/>
    </xf>
    <xf numFmtId="193" fontId="21" fillId="0" borderId="52" xfId="0" applyNumberFormat="1" applyFont="1" applyBorder="1" applyAlignment="1">
      <alignment horizontal="center" vertical="top" wrapText="1"/>
    </xf>
    <xf numFmtId="193" fontId="21" fillId="0" borderId="24" xfId="0" applyNumberFormat="1" applyFont="1" applyBorder="1" applyAlignment="1">
      <alignment horizontal="center" vertical="top" wrapText="1"/>
    </xf>
    <xf numFmtId="192" fontId="21" fillId="0" borderId="29" xfId="0" applyNumberFormat="1" applyFont="1" applyBorder="1" applyAlignment="1">
      <alignment horizontal="center" vertical="center"/>
    </xf>
    <xf numFmtId="192" fontId="21" fillId="0" borderId="30" xfId="0" applyNumberFormat="1" applyFont="1" applyBorder="1" applyAlignment="1">
      <alignment horizontal="center" vertical="center"/>
    </xf>
    <xf numFmtId="0" fontId="21" fillId="37" borderId="28" xfId="0" applyFont="1" applyFill="1" applyBorder="1" applyAlignment="1">
      <alignment horizontal="left" vertical="top"/>
    </xf>
    <xf numFmtId="0" fontId="21" fillId="37" borderId="29" xfId="0" applyFont="1" applyFill="1" applyBorder="1" applyAlignment="1">
      <alignment horizontal="left" vertical="top"/>
    </xf>
    <xf numFmtId="0" fontId="21" fillId="37" borderId="30" xfId="0" applyFont="1" applyFill="1" applyBorder="1" applyAlignment="1">
      <alignment horizontal="left" vertical="top"/>
    </xf>
    <xf numFmtId="0" fontId="21" fillId="37" borderId="146" xfId="0" applyFont="1" applyFill="1" applyBorder="1" applyAlignment="1">
      <alignment horizontal="left" vertical="center" wrapText="1"/>
    </xf>
    <xf numFmtId="0" fontId="21" fillId="37" borderId="84" xfId="0" applyFont="1" applyFill="1" applyBorder="1" applyAlignment="1">
      <alignment horizontal="left" vertical="center" wrapText="1"/>
    </xf>
    <xf numFmtId="0" fontId="82" fillId="0" borderId="0" xfId="0" applyFont="1" applyAlignment="1">
      <alignment horizontal="center" vertical="center"/>
    </xf>
    <xf numFmtId="0" fontId="84" fillId="0" borderId="51" xfId="0" applyFont="1" applyBorder="1" applyAlignment="1">
      <alignment horizontal="center" vertical="center"/>
    </xf>
    <xf numFmtId="0" fontId="21" fillId="37" borderId="51" xfId="0" applyFont="1" applyFill="1" applyBorder="1" applyAlignment="1">
      <alignment horizontal="left" vertical="top" wrapText="1"/>
    </xf>
    <xf numFmtId="0" fontId="21" fillId="37" borderId="161" xfId="0" applyFont="1" applyFill="1" applyBorder="1" applyAlignment="1">
      <alignment horizontal="center" vertical="center"/>
    </xf>
    <xf numFmtId="0" fontId="21" fillId="37" borderId="162" xfId="0" applyFont="1" applyFill="1" applyBorder="1" applyAlignment="1">
      <alignment horizontal="center" vertical="center"/>
    </xf>
    <xf numFmtId="0" fontId="21" fillId="37" borderId="163" xfId="0" applyFont="1" applyFill="1" applyBorder="1" applyAlignment="1">
      <alignment horizontal="center" vertical="center"/>
    </xf>
    <xf numFmtId="0" fontId="90" fillId="0" borderId="0" xfId="0" applyFont="1" applyAlignment="1">
      <alignment vertical="center" wrapText="1"/>
    </xf>
    <xf numFmtId="0" fontId="83" fillId="0" borderId="0" xfId="0" applyFont="1" applyAlignment="1">
      <alignment vertical="center" wrapText="1"/>
    </xf>
    <xf numFmtId="0" fontId="83" fillId="0" borderId="0" xfId="0" applyFont="1" applyAlignment="1">
      <alignment horizontal="left" vertical="top" wrapText="1"/>
    </xf>
    <xf numFmtId="0" fontId="21" fillId="37" borderId="162" xfId="0" applyFont="1" applyFill="1" applyBorder="1" applyAlignment="1">
      <alignment horizontal="left" vertical="center"/>
    </xf>
    <xf numFmtId="0" fontId="21" fillId="37" borderId="163" xfId="0" applyFont="1" applyFill="1" applyBorder="1" applyAlignment="1">
      <alignment horizontal="left" vertical="center"/>
    </xf>
    <xf numFmtId="0" fontId="21" fillId="0" borderId="32" xfId="0" applyFont="1" applyBorder="1" applyAlignment="1">
      <alignment horizontal="left" vertical="center"/>
    </xf>
    <xf numFmtId="0" fontId="21" fillId="0" borderId="162" xfId="0" applyFont="1" applyBorder="1">
      <alignment vertical="center"/>
    </xf>
    <xf numFmtId="0" fontId="21" fillId="33" borderId="0" xfId="0" applyFont="1" applyFill="1" applyAlignment="1">
      <alignment horizontal="left" vertical="center"/>
    </xf>
    <xf numFmtId="0" fontId="21" fillId="33" borderId="32" xfId="0" applyFont="1" applyFill="1" applyBorder="1" applyAlignment="1">
      <alignment horizontal="left" vertical="center"/>
    </xf>
    <xf numFmtId="0" fontId="21" fillId="0" borderId="32" xfId="0" applyFont="1" applyBorder="1">
      <alignment vertical="center"/>
    </xf>
    <xf numFmtId="0" fontId="89" fillId="37" borderId="0" xfId="0" applyFont="1" applyFill="1" applyAlignment="1">
      <alignment horizontal="left" vertical="center" wrapText="1"/>
    </xf>
    <xf numFmtId="0" fontId="89" fillId="37" borderId="0" xfId="0" applyFont="1" applyFill="1" applyAlignment="1">
      <alignment horizontal="left" vertical="top" wrapText="1"/>
    </xf>
    <xf numFmtId="0" fontId="21" fillId="0" borderId="102" xfId="0" applyFont="1" applyBorder="1" applyAlignment="1">
      <alignment horizontal="center" vertical="top" wrapText="1"/>
    </xf>
    <xf numFmtId="0" fontId="21" fillId="0" borderId="49" xfId="0" applyFont="1" applyBorder="1" applyAlignment="1">
      <alignment horizontal="center" vertical="top" wrapText="1"/>
    </xf>
    <xf numFmtId="0" fontId="21" fillId="0" borderId="96" xfId="0" applyFont="1" applyBorder="1" applyAlignment="1">
      <alignment horizontal="center" vertical="top" wrapText="1"/>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0" xfId="0" applyFont="1" applyAlignment="1">
      <alignment horizontal="right" vertical="top" shrinkToFit="1"/>
    </xf>
    <xf numFmtId="0" fontId="21" fillId="33" borderId="128" xfId="0" applyFont="1" applyFill="1" applyBorder="1" applyAlignment="1">
      <alignment horizontal="center" vertical="top"/>
    </xf>
    <xf numFmtId="0" fontId="21" fillId="33" borderId="128" xfId="0" applyFont="1" applyFill="1" applyBorder="1" applyAlignment="1">
      <alignment horizontal="justify" vertical="top"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33" borderId="161" xfId="0" applyFont="1" applyFill="1" applyBorder="1" applyAlignment="1">
      <alignment horizontal="right" vertical="center"/>
    </xf>
    <xf numFmtId="0" fontId="21" fillId="33" borderId="162" xfId="0" applyFont="1" applyFill="1" applyBorder="1" applyAlignment="1">
      <alignment horizontal="right" vertical="center"/>
    </xf>
    <xf numFmtId="0" fontId="21" fillId="33" borderId="163" xfId="0" applyFont="1" applyFill="1" applyBorder="1" applyAlignment="1">
      <alignment horizontal="right" vertical="center"/>
    </xf>
    <xf numFmtId="0" fontId="21" fillId="33" borderId="31" xfId="0" applyFont="1" applyFill="1" applyBorder="1" applyAlignment="1">
      <alignment horizontal="right" vertical="center"/>
    </xf>
    <xf numFmtId="0" fontId="21" fillId="33" borderId="32" xfId="0" applyFont="1" applyFill="1" applyBorder="1" applyAlignment="1">
      <alignment horizontal="right" vertical="center"/>
    </xf>
    <xf numFmtId="0" fontId="21" fillId="33" borderId="28" xfId="0" applyFont="1" applyFill="1" applyBorder="1" applyAlignment="1">
      <alignment horizontal="right" vertical="center"/>
    </xf>
    <xf numFmtId="0" fontId="21" fillId="33" borderId="29" xfId="0" applyFont="1" applyFill="1" applyBorder="1" applyAlignment="1">
      <alignment horizontal="right" vertical="center"/>
    </xf>
    <xf numFmtId="0" fontId="21" fillId="33" borderId="30" xfId="0" applyFont="1" applyFill="1" applyBorder="1" applyAlignment="1">
      <alignment horizontal="right" vertical="center"/>
    </xf>
    <xf numFmtId="0" fontId="21" fillId="37" borderId="127" xfId="0" applyFont="1" applyFill="1" applyBorder="1" applyAlignment="1">
      <alignment vertical="top" shrinkToFit="1"/>
    </xf>
    <xf numFmtId="0" fontId="21" fillId="37" borderId="144" xfId="0" applyFont="1" applyFill="1" applyBorder="1" applyAlignment="1">
      <alignment vertical="top" shrinkToFit="1"/>
    </xf>
    <xf numFmtId="0" fontId="21" fillId="0" borderId="161" xfId="0" applyFont="1" applyBorder="1" applyAlignment="1">
      <alignment horizontal="center" vertical="top" wrapText="1"/>
    </xf>
    <xf numFmtId="0" fontId="21" fillId="0" borderId="162" xfId="0" applyFont="1" applyBorder="1" applyAlignment="1">
      <alignment horizontal="center" vertical="top" wrapText="1"/>
    </xf>
    <xf numFmtId="0" fontId="21" fillId="0" borderId="163" xfId="0" applyFont="1" applyBorder="1" applyAlignment="1">
      <alignment horizontal="center" vertical="top" wrapText="1"/>
    </xf>
    <xf numFmtId="0" fontId="21" fillId="0" borderId="28" xfId="0" applyFont="1" applyBorder="1" applyAlignment="1">
      <alignment horizontal="center" vertical="top" wrapText="1"/>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127" xfId="0" applyFont="1" applyBorder="1" applyAlignment="1">
      <alignment horizontal="left" vertical="top" wrapText="1"/>
    </xf>
    <xf numFmtId="0" fontId="91" fillId="0" borderId="161" xfId="0" applyFont="1" applyBorder="1" applyAlignment="1">
      <alignment horizontal="left" vertical="top" wrapText="1"/>
    </xf>
    <xf numFmtId="0" fontId="91" fillId="0" borderId="162" xfId="0" applyFont="1" applyBorder="1" applyAlignment="1">
      <alignment horizontal="left" vertical="top" wrapText="1"/>
    </xf>
    <xf numFmtId="0" fontId="91" fillId="0" borderId="163" xfId="0" applyFont="1" applyBorder="1" applyAlignment="1">
      <alignment horizontal="left" vertical="top" wrapText="1"/>
    </xf>
    <xf numFmtId="0" fontId="91" fillId="0" borderId="31" xfId="0" applyFont="1" applyBorder="1" applyAlignment="1">
      <alignment horizontal="left" vertical="top" wrapText="1"/>
    </xf>
    <xf numFmtId="0" fontId="91" fillId="0" borderId="0" xfId="0" applyFont="1" applyAlignment="1">
      <alignment horizontal="left" vertical="top" wrapText="1"/>
    </xf>
    <xf numFmtId="0" fontId="91" fillId="0" borderId="32" xfId="0" applyFont="1" applyBorder="1" applyAlignment="1">
      <alignment horizontal="left" vertical="top" wrapText="1"/>
    </xf>
    <xf numFmtId="0" fontId="91" fillId="0" borderId="28" xfId="0" applyFont="1" applyBorder="1" applyAlignment="1">
      <alignment horizontal="left" vertical="top" wrapText="1"/>
    </xf>
    <xf numFmtId="0" fontId="91" fillId="0" borderId="29" xfId="0" applyFont="1" applyBorder="1" applyAlignment="1">
      <alignment horizontal="left" vertical="top" wrapText="1"/>
    </xf>
    <xf numFmtId="0" fontId="91" fillId="0" borderId="30" xfId="0" applyFont="1" applyBorder="1" applyAlignment="1">
      <alignment horizontal="left" vertical="top" wrapText="1"/>
    </xf>
    <xf numFmtId="0" fontId="33" fillId="0" borderId="0" xfId="46" applyFont="1" applyAlignment="1">
      <alignment horizontal="center"/>
    </xf>
    <xf numFmtId="0" fontId="33" fillId="34" borderId="24" xfId="46" applyFont="1" applyFill="1" applyBorder="1" applyAlignment="1">
      <alignment horizontal="center" vertical="center"/>
    </xf>
    <xf numFmtId="0" fontId="33" fillId="34" borderId="53" xfId="46" applyFont="1" applyFill="1" applyBorder="1" applyAlignment="1">
      <alignment horizontal="center" vertical="center"/>
    </xf>
    <xf numFmtId="0" fontId="34" fillId="0" borderId="0" xfId="46" applyFont="1" applyAlignment="1">
      <alignment horizontal="center" vertical="center"/>
    </xf>
    <xf numFmtId="0" fontId="33" fillId="35" borderId="29" xfId="46" applyFont="1" applyFill="1" applyBorder="1" applyAlignment="1" applyProtection="1">
      <alignment horizontal="right" vertical="center"/>
      <protection locked="0"/>
    </xf>
    <xf numFmtId="0" fontId="88" fillId="35" borderId="44" xfId="46" applyFont="1" applyFill="1" applyBorder="1" applyAlignment="1" applyProtection="1">
      <alignment horizontal="center" vertical="center" wrapText="1" shrinkToFit="1"/>
      <protection locked="0"/>
    </xf>
    <xf numFmtId="0" fontId="88" fillId="35" borderId="45" xfId="46" applyFont="1" applyFill="1" applyBorder="1" applyAlignment="1" applyProtection="1">
      <alignment horizontal="center" vertical="center" wrapText="1" shrinkToFit="1"/>
      <protection locked="0"/>
    </xf>
    <xf numFmtId="0" fontId="88" fillId="34" borderId="45" xfId="46" applyFont="1" applyFill="1" applyBorder="1" applyAlignment="1">
      <alignment horizontal="left" vertical="center"/>
    </xf>
    <xf numFmtId="0" fontId="88" fillId="34" borderId="46" xfId="46" applyFont="1" applyFill="1" applyBorder="1" applyAlignment="1">
      <alignment horizontal="left" vertical="center"/>
    </xf>
    <xf numFmtId="0" fontId="39" fillId="35" borderId="102" xfId="46" applyFont="1" applyFill="1" applyBorder="1" applyAlignment="1" applyProtection="1">
      <alignment horizontal="center" vertical="center"/>
      <protection locked="0"/>
    </xf>
    <xf numFmtId="0" fontId="39" fillId="35" borderId="49" xfId="46" applyFont="1" applyFill="1" applyBorder="1" applyAlignment="1" applyProtection="1">
      <alignment horizontal="center" vertical="center"/>
      <protection locked="0"/>
    </xf>
    <xf numFmtId="0" fontId="39" fillId="34" borderId="49" xfId="46" applyFont="1" applyFill="1" applyBorder="1" applyAlignment="1">
      <alignment horizontal="right" vertical="center"/>
    </xf>
    <xf numFmtId="0" fontId="39" fillId="36" borderId="49" xfId="46" applyFont="1" applyFill="1" applyBorder="1" applyAlignment="1" applyProtection="1">
      <alignment horizontal="center" vertical="center" shrinkToFit="1"/>
      <protection locked="0"/>
    </xf>
    <xf numFmtId="0" fontId="39" fillId="35" borderId="52" xfId="46" applyFont="1" applyFill="1" applyBorder="1" applyAlignment="1" applyProtection="1">
      <alignment horizontal="right" vertical="center"/>
      <protection locked="0"/>
    </xf>
    <xf numFmtId="0" fontId="39" fillId="35" borderId="24" xfId="46" applyFont="1" applyFill="1" applyBorder="1" applyAlignment="1" applyProtection="1">
      <alignment horizontal="right" vertical="center"/>
      <protection locked="0"/>
    </xf>
    <xf numFmtId="0" fontId="33" fillId="0" borderId="24" xfId="46" applyFont="1" applyBorder="1" applyAlignment="1">
      <alignment horizontal="center" vertical="center"/>
    </xf>
    <xf numFmtId="0" fontId="33" fillId="0" borderId="24" xfId="46" applyFont="1" applyBorder="1" applyAlignment="1">
      <alignment horizontal="left" vertical="center"/>
    </xf>
    <xf numFmtId="0" fontId="33" fillId="0" borderId="53" xfId="46" applyFont="1" applyBorder="1" applyAlignment="1">
      <alignment horizontal="left" vertical="center"/>
    </xf>
    <xf numFmtId="0" fontId="33" fillId="0" borderId="52" xfId="46" applyFont="1" applyBorder="1" applyAlignment="1">
      <alignment horizontal="center" vertical="center"/>
    </xf>
    <xf numFmtId="0" fontId="33" fillId="0" borderId="53" xfId="46" applyFont="1" applyBorder="1" applyAlignment="1">
      <alignment horizontal="center" vertical="center"/>
    </xf>
    <xf numFmtId="0" fontId="39" fillId="36" borderId="52" xfId="46" applyFont="1" applyFill="1" applyBorder="1" applyAlignment="1" applyProtection="1">
      <alignment horizontal="center" vertical="center"/>
      <protection locked="0"/>
    </xf>
    <xf numFmtId="0" fontId="39" fillId="36" borderId="24" xfId="46" applyFont="1" applyFill="1" applyBorder="1" applyAlignment="1" applyProtection="1">
      <alignment horizontal="center" vertical="center"/>
      <protection locked="0"/>
    </xf>
    <xf numFmtId="0" fontId="39" fillId="35" borderId="52" xfId="46" applyFont="1" applyFill="1" applyBorder="1" applyAlignment="1" applyProtection="1">
      <alignment horizontal="left" vertical="center" wrapText="1"/>
      <protection locked="0"/>
    </xf>
    <xf numFmtId="0" fontId="39" fillId="35" borderId="24" xfId="46" applyFont="1" applyFill="1" applyBorder="1" applyAlignment="1" applyProtection="1">
      <alignment horizontal="left" vertical="center" wrapText="1"/>
      <protection locked="0"/>
    </xf>
    <xf numFmtId="0" fontId="39" fillId="35" borderId="53" xfId="46" applyFont="1" applyFill="1" applyBorder="1" applyAlignment="1" applyProtection="1">
      <alignment horizontal="left" vertical="center" wrapText="1"/>
      <protection locked="0"/>
    </xf>
    <xf numFmtId="0" fontId="33" fillId="35" borderId="52" xfId="46" applyFont="1" applyFill="1" applyBorder="1" applyAlignment="1" applyProtection="1">
      <alignment horizontal="left" vertical="center" wrapText="1"/>
      <protection locked="0"/>
    </xf>
    <xf numFmtId="0" fontId="33" fillId="35" borderId="24" xfId="46" applyFont="1" applyFill="1" applyBorder="1" applyAlignment="1" applyProtection="1">
      <alignment horizontal="left" vertical="center" wrapText="1"/>
      <protection locked="0"/>
    </xf>
    <xf numFmtId="0" fontId="40" fillId="0" borderId="52" xfId="46" applyFont="1" applyBorder="1" applyAlignment="1">
      <alignment horizontal="center" vertical="center"/>
    </xf>
    <xf numFmtId="0" fontId="40" fillId="0" borderId="24" xfId="46" applyFont="1" applyBorder="1" applyAlignment="1">
      <alignment horizontal="center" vertical="center"/>
    </xf>
    <xf numFmtId="0" fontId="40" fillId="0" borderId="53" xfId="46" applyFont="1" applyBorder="1" applyAlignment="1">
      <alignment horizontal="center" vertical="center"/>
    </xf>
    <xf numFmtId="0" fontId="33" fillId="36" borderId="52" xfId="46" applyFont="1" applyFill="1" applyBorder="1" applyAlignment="1" applyProtection="1">
      <alignment horizontal="center" vertical="center"/>
      <protection locked="0"/>
    </xf>
    <xf numFmtId="0" fontId="33" fillId="36" borderId="24" xfId="46" applyFont="1" applyFill="1" applyBorder="1" applyAlignment="1" applyProtection="1">
      <alignment horizontal="center" vertical="center"/>
      <protection locked="0"/>
    </xf>
    <xf numFmtId="0" fontId="33" fillId="36" borderId="24" xfId="46" applyFont="1" applyFill="1" applyBorder="1" applyAlignment="1" applyProtection="1">
      <alignment horizontal="center" vertical="center" shrinkToFit="1"/>
      <protection locked="0"/>
    </xf>
    <xf numFmtId="0" fontId="33" fillId="35" borderId="53" xfId="46" applyFont="1" applyFill="1" applyBorder="1" applyAlignment="1" applyProtection="1">
      <alignment horizontal="left" vertical="center" wrapText="1"/>
      <protection locked="0"/>
    </xf>
    <xf numFmtId="0" fontId="38" fillId="0" borderId="56" xfId="46" applyFont="1" applyBorder="1" applyAlignment="1">
      <alignment horizontal="center" vertical="center"/>
    </xf>
    <xf numFmtId="0" fontId="38" fillId="0" borderId="57" xfId="46" applyFont="1" applyBorder="1" applyAlignment="1">
      <alignment horizontal="center" vertical="center"/>
    </xf>
    <xf numFmtId="0" fontId="39" fillId="36" borderId="52" xfId="46" applyFont="1" applyFill="1" applyBorder="1" applyAlignment="1" applyProtection="1">
      <alignment horizontal="center" vertical="center" wrapText="1"/>
      <protection locked="0"/>
    </xf>
    <xf numFmtId="0" fontId="39" fillId="36" borderId="24" xfId="46" applyFont="1" applyFill="1" applyBorder="1" applyAlignment="1" applyProtection="1">
      <alignment horizontal="center" vertical="center" wrapText="1"/>
      <protection locked="0"/>
    </xf>
    <xf numFmtId="0" fontId="33" fillId="0" borderId="24" xfId="46" applyFont="1" applyBorder="1" applyAlignment="1" applyProtection="1">
      <alignment horizontal="center" vertical="center" shrinkToFit="1"/>
      <protection locked="0"/>
    </xf>
    <xf numFmtId="0" fontId="39" fillId="36" borderId="52" xfId="46" applyFont="1" applyFill="1" applyBorder="1" applyAlignment="1" applyProtection="1">
      <alignment horizontal="center" vertical="center" shrinkToFit="1"/>
      <protection locked="0"/>
    </xf>
    <xf numFmtId="0" fontId="39" fillId="36" borderId="24" xfId="46" applyFont="1" applyFill="1" applyBorder="1" applyAlignment="1" applyProtection="1">
      <alignment horizontal="center" vertical="center" shrinkToFit="1"/>
      <protection locked="0"/>
    </xf>
    <xf numFmtId="0" fontId="32" fillId="0" borderId="24" xfId="46" applyFont="1" applyBorder="1" applyAlignment="1" applyProtection="1">
      <alignment horizontal="center" vertical="center" wrapText="1"/>
      <protection locked="0"/>
    </xf>
    <xf numFmtId="0" fontId="33" fillId="34" borderId="0" xfId="46" applyFont="1" applyFill="1" applyAlignment="1">
      <alignment horizontal="left" vertical="center" wrapText="1"/>
    </xf>
    <xf numFmtId="0" fontId="33" fillId="34" borderId="32" xfId="46" applyFont="1" applyFill="1" applyBorder="1" applyAlignment="1">
      <alignment horizontal="left" vertical="center" wrapText="1"/>
    </xf>
    <xf numFmtId="0" fontId="33" fillId="35" borderId="31" xfId="46" applyFont="1" applyFill="1" applyBorder="1" applyAlignment="1" applyProtection="1">
      <alignment horizontal="left" vertical="center" wrapText="1"/>
      <protection locked="0"/>
    </xf>
    <xf numFmtId="0" fontId="33" fillId="35" borderId="0" xfId="46" applyFont="1" applyFill="1" applyAlignment="1" applyProtection="1">
      <alignment horizontal="left" vertical="center" wrapText="1"/>
      <protection locked="0"/>
    </xf>
    <xf numFmtId="0" fontId="33" fillId="35" borderId="32" xfId="46" applyFont="1" applyFill="1" applyBorder="1" applyAlignment="1" applyProtection="1">
      <alignment horizontal="left" vertical="center" wrapText="1"/>
      <protection locked="0"/>
    </xf>
    <xf numFmtId="0" fontId="33" fillId="34" borderId="26" xfId="46" applyFont="1" applyFill="1" applyBorder="1" applyAlignment="1">
      <alignment horizontal="left"/>
    </xf>
    <xf numFmtId="0" fontId="33" fillId="34" borderId="25" xfId="46" applyFont="1" applyFill="1" applyBorder="1" applyAlignment="1">
      <alignment horizontal="left"/>
    </xf>
    <xf numFmtId="0" fontId="33" fillId="34" borderId="27" xfId="46" applyFont="1" applyFill="1" applyBorder="1" applyAlignment="1">
      <alignment horizontal="left"/>
    </xf>
    <xf numFmtId="0" fontId="39" fillId="34" borderId="0" xfId="46" applyFont="1" applyFill="1" applyAlignment="1">
      <alignment horizontal="left"/>
    </xf>
    <xf numFmtId="0" fontId="39" fillId="34" borderId="32" xfId="46" applyFont="1" applyFill="1" applyBorder="1" applyAlignment="1">
      <alignment horizontal="left"/>
    </xf>
    <xf numFmtId="0" fontId="33" fillId="34" borderId="52" xfId="46" applyFont="1" applyFill="1" applyBorder="1" applyAlignment="1">
      <alignment horizontal="center" vertical="center"/>
    </xf>
    <xf numFmtId="0" fontId="33" fillId="0" borderId="52" xfId="46" applyFont="1" applyBorder="1" applyAlignment="1" applyProtection="1">
      <alignment horizontal="right" vertical="center"/>
      <protection locked="0"/>
    </xf>
    <xf numFmtId="0" fontId="33" fillId="0" borderId="24" xfId="46" applyFont="1" applyBorder="1" applyAlignment="1" applyProtection="1">
      <alignment horizontal="right" vertical="center"/>
      <protection locked="0"/>
    </xf>
    <xf numFmtId="0" fontId="33" fillId="0" borderId="53" xfId="46" applyFont="1" applyBorder="1" applyAlignment="1" applyProtection="1">
      <alignment horizontal="right" vertical="center"/>
      <protection locked="0"/>
    </xf>
    <xf numFmtId="0" fontId="33" fillId="0" borderId="0" xfId="46" applyFont="1" applyAlignment="1">
      <alignment horizontal="right"/>
    </xf>
    <xf numFmtId="0" fontId="33" fillId="0" borderId="31" xfId="46" applyFont="1" applyBorder="1" applyAlignment="1">
      <alignment horizontal="right"/>
    </xf>
    <xf numFmtId="0" fontId="33" fillId="34" borderId="0" xfId="46" applyFont="1" applyFill="1" applyAlignment="1" applyProtection="1">
      <alignment horizontal="right" vertical="center"/>
      <protection locked="0"/>
    </xf>
    <xf numFmtId="0" fontId="33" fillId="0" borderId="0" xfId="46" applyFont="1" applyAlignment="1" applyProtection="1">
      <alignment horizontal="right" vertical="center"/>
      <protection locked="0"/>
    </xf>
    <xf numFmtId="0" fontId="33" fillId="0" borderId="0" xfId="46" applyFont="1" applyAlignment="1">
      <alignment horizontal="center" vertical="center"/>
    </xf>
    <xf numFmtId="0" fontId="33" fillId="34" borderId="0" xfId="46" applyFont="1" applyFill="1" applyAlignment="1">
      <alignment horizontal="center" vertical="center"/>
    </xf>
    <xf numFmtId="0" fontId="33" fillId="34" borderId="28" xfId="46" applyFont="1" applyFill="1" applyBorder="1" applyAlignment="1">
      <alignment horizontal="left" vertical="center" wrapText="1"/>
    </xf>
    <xf numFmtId="0" fontId="33" fillId="34" borderId="29" xfId="46" applyFont="1" applyFill="1" applyBorder="1" applyAlignment="1">
      <alignment horizontal="left" vertical="center" wrapText="1"/>
    </xf>
    <xf numFmtId="0" fontId="33" fillId="34" borderId="30" xfId="46" applyFont="1" applyFill="1" applyBorder="1" applyAlignment="1">
      <alignment horizontal="left" vertical="center" wrapText="1"/>
    </xf>
    <xf numFmtId="0" fontId="33" fillId="0" borderId="52" xfId="46" applyFont="1" applyBorder="1" applyAlignment="1">
      <alignment horizontal="right"/>
    </xf>
    <xf numFmtId="0" fontId="33" fillId="0" borderId="24" xfId="46" applyFont="1" applyBorder="1" applyAlignment="1">
      <alignment horizontal="right"/>
    </xf>
    <xf numFmtId="0" fontId="33" fillId="0" borderId="53" xfId="46" applyFont="1" applyBorder="1" applyAlignment="1">
      <alignment horizontal="right"/>
    </xf>
    <xf numFmtId="0" fontId="33" fillId="34" borderId="52" xfId="46" applyFont="1" applyFill="1" applyBorder="1" applyAlignment="1" applyProtection="1">
      <alignment horizontal="right" vertical="center"/>
      <protection locked="0"/>
    </xf>
    <xf numFmtId="0" fontId="33" fillId="34" borderId="24" xfId="46" applyFont="1" applyFill="1" applyBorder="1" applyAlignment="1" applyProtection="1">
      <alignment horizontal="right" vertical="center"/>
      <protection locked="0"/>
    </xf>
    <xf numFmtId="0" fontId="33" fillId="34" borderId="53" xfId="46" applyFont="1" applyFill="1" applyBorder="1" applyAlignment="1" applyProtection="1">
      <alignment horizontal="right" vertical="center"/>
      <protection locked="0"/>
    </xf>
    <xf numFmtId="0" fontId="33" fillId="0" borderId="52" xfId="46" applyFont="1" applyBorder="1" applyAlignment="1">
      <alignment horizontal="center"/>
    </xf>
    <xf numFmtId="0" fontId="33" fillId="0" borderId="24" xfId="46" applyFont="1" applyBorder="1" applyAlignment="1">
      <alignment horizontal="center"/>
    </xf>
    <xf numFmtId="0" fontId="33" fillId="0" borderId="53" xfId="46" applyFont="1" applyBorder="1" applyAlignment="1">
      <alignment horizontal="center"/>
    </xf>
    <xf numFmtId="0" fontId="88" fillId="37" borderId="0" xfId="46" applyFont="1" applyFill="1" applyAlignment="1">
      <alignment horizontal="left" vertical="center"/>
    </xf>
    <xf numFmtId="0" fontId="117" fillId="33" borderId="0" xfId="46" applyFont="1" applyFill="1" applyAlignment="1">
      <alignment horizontal="right" vertical="center"/>
    </xf>
    <xf numFmtId="0" fontId="35" fillId="0" borderId="0" xfId="46" applyFont="1" applyAlignment="1">
      <alignment horizontal="center" vertical="center"/>
    </xf>
    <xf numFmtId="0" fontId="33" fillId="37" borderId="29" xfId="46" applyFont="1" applyFill="1" applyBorder="1" applyAlignment="1" applyProtection="1">
      <alignment horizontal="right" vertical="center"/>
      <protection locked="0"/>
    </xf>
    <xf numFmtId="0" fontId="33" fillId="34" borderId="45" xfId="46" applyFont="1" applyFill="1" applyBorder="1" applyAlignment="1">
      <alignment horizontal="left" vertical="center"/>
    </xf>
    <xf numFmtId="0" fontId="33" fillId="34" borderId="46" xfId="46" applyFont="1" applyFill="1" applyBorder="1" applyAlignment="1">
      <alignment horizontal="left" vertical="center"/>
    </xf>
    <xf numFmtId="0" fontId="39" fillId="35" borderId="28" xfId="46" applyFont="1" applyFill="1" applyBorder="1" applyAlignment="1" applyProtection="1">
      <alignment horizontal="center" vertical="center"/>
      <protection locked="0"/>
    </xf>
    <xf numFmtId="0" fontId="39" fillId="35" borderId="29" xfId="46" applyFont="1" applyFill="1" applyBorder="1" applyAlignment="1" applyProtection="1">
      <alignment horizontal="center" vertical="center"/>
      <protection locked="0"/>
    </xf>
    <xf numFmtId="0" fontId="39" fillId="34" borderId="29" xfId="46" applyFont="1" applyFill="1" applyBorder="1" applyAlignment="1">
      <alignment horizontal="right" vertical="center"/>
    </xf>
    <xf numFmtId="0" fontId="33" fillId="0" borderId="29" xfId="46" applyFont="1" applyBorder="1" applyAlignment="1">
      <alignment horizontal="right"/>
    </xf>
    <xf numFmtId="0" fontId="33" fillId="0" borderId="30" xfId="46" applyFont="1" applyBorder="1" applyAlignment="1">
      <alignment horizontal="right"/>
    </xf>
    <xf numFmtId="0" fontId="33" fillId="34" borderId="31" xfId="46" applyFont="1" applyFill="1" applyBorder="1" applyAlignment="1">
      <alignment horizontal="left" vertical="center" wrapText="1"/>
    </xf>
    <xf numFmtId="0" fontId="33" fillId="34" borderId="31" xfId="46" applyFont="1" applyFill="1" applyBorder="1" applyAlignment="1">
      <alignment horizontal="left" vertical="center"/>
    </xf>
    <xf numFmtId="0" fontId="33" fillId="34" borderId="0" xfId="46" applyFont="1" applyFill="1" applyAlignment="1">
      <alignment horizontal="left" vertical="center"/>
    </xf>
    <xf numFmtId="0" fontId="33" fillId="34" borderId="32" xfId="46" applyFont="1" applyFill="1" applyBorder="1" applyAlignment="1">
      <alignment horizontal="left" vertical="center"/>
    </xf>
    <xf numFmtId="0" fontId="33" fillId="0" borderId="31" xfId="46" applyFont="1" applyBorder="1" applyAlignment="1">
      <alignment horizontal="left"/>
    </xf>
    <xf numFmtId="0" fontId="33" fillId="0" borderId="0" xfId="46" applyFont="1" applyAlignment="1">
      <alignment horizontal="left"/>
    </xf>
    <xf numFmtId="0" fontId="33" fillId="0" borderId="32" xfId="46" applyFont="1" applyBorder="1" applyAlignment="1">
      <alignment horizontal="left"/>
    </xf>
    <xf numFmtId="0" fontId="33" fillId="33" borderId="29" xfId="46" applyFont="1" applyFill="1" applyBorder="1" applyAlignment="1" applyProtection="1">
      <alignment horizontal="left" vertical="center"/>
      <protection locked="0"/>
    </xf>
    <xf numFmtId="0" fontId="46" fillId="0" borderId="0" xfId="47" applyFont="1" applyAlignment="1" applyProtection="1">
      <alignment horizontal="center"/>
      <protection locked="0"/>
    </xf>
    <xf numFmtId="0" fontId="47" fillId="0" borderId="0" xfId="47" applyFont="1" applyAlignment="1" applyProtection="1">
      <alignment horizontal="center"/>
      <protection locked="0"/>
    </xf>
    <xf numFmtId="0" fontId="118" fillId="0" borderId="0" xfId="47" applyFont="1" applyAlignment="1" applyProtection="1">
      <alignment horizontal="right" vertical="top"/>
      <protection locked="0"/>
    </xf>
    <xf numFmtId="189" fontId="79" fillId="0" borderId="15" xfId="44" applyNumberFormat="1" applyFont="1" applyBorder="1" applyAlignment="1">
      <alignment horizontal="center"/>
    </xf>
    <xf numFmtId="189" fontId="79" fillId="0" borderId="0" xfId="44" applyNumberFormat="1" applyFont="1" applyAlignment="1">
      <alignment horizontal="center"/>
    </xf>
    <xf numFmtId="189" fontId="79" fillId="0" borderId="32" xfId="44" applyNumberFormat="1" applyFont="1" applyBorder="1" applyAlignment="1">
      <alignment horizontal="center"/>
    </xf>
    <xf numFmtId="188" fontId="79" fillId="0" borderId="15" xfId="44" applyNumberFormat="1" applyFont="1" applyBorder="1" applyAlignment="1">
      <alignment horizontal="center"/>
    </xf>
    <xf numFmtId="188" fontId="79" fillId="0" borderId="0" xfId="44" applyNumberFormat="1" applyFont="1" applyAlignment="1">
      <alignment horizontal="center"/>
    </xf>
    <xf numFmtId="188" fontId="79" fillId="0" borderId="32" xfId="44" applyNumberFormat="1" applyFont="1" applyBorder="1" applyAlignment="1">
      <alignment horizontal="center"/>
    </xf>
    <xf numFmtId="188" fontId="79" fillId="0" borderId="42" xfId="44" applyNumberFormat="1" applyFont="1" applyBorder="1" applyAlignment="1">
      <alignment horizontal="center"/>
    </xf>
    <xf numFmtId="188" fontId="79" fillId="0" borderId="25" xfId="44" applyNumberFormat="1" applyFont="1" applyBorder="1" applyAlignment="1">
      <alignment horizontal="center"/>
    </xf>
    <xf numFmtId="188" fontId="79" fillId="0" borderId="27" xfId="44" applyNumberFormat="1" applyFont="1" applyBorder="1" applyAlignment="1">
      <alignment horizontal="center"/>
    </xf>
    <xf numFmtId="0" fontId="79" fillId="0" borderId="26" xfId="44" applyFont="1" applyBorder="1" applyAlignment="1">
      <alignment horizontal="left" vertical="top" wrapText="1"/>
    </xf>
    <xf numFmtId="0" fontId="79" fillId="0" borderId="25" xfId="44" applyFont="1" applyBorder="1" applyAlignment="1">
      <alignment horizontal="left" vertical="top" wrapText="1"/>
    </xf>
    <xf numFmtId="0" fontId="79" fillId="0" borderId="27" xfId="44" applyFont="1" applyBorder="1" applyAlignment="1">
      <alignment horizontal="left" vertical="top" wrapText="1"/>
    </xf>
    <xf numFmtId="0" fontId="79" fillId="0" borderId="31" xfId="44" applyFont="1" applyBorder="1" applyAlignment="1">
      <alignment horizontal="left" vertical="top" wrapText="1"/>
    </xf>
    <xf numFmtId="0" fontId="79" fillId="0" borderId="0" xfId="44" applyFont="1" applyAlignment="1">
      <alignment horizontal="left" vertical="top" wrapText="1"/>
    </xf>
    <xf numFmtId="0" fontId="79" fillId="0" borderId="32" xfId="44" applyFont="1" applyBorder="1" applyAlignment="1">
      <alignment horizontal="left" vertical="top" wrapText="1"/>
    </xf>
    <xf numFmtId="0" fontId="79" fillId="0" borderId="28" xfId="44" applyFont="1" applyBorder="1" applyAlignment="1">
      <alignment horizontal="left" vertical="top" wrapText="1"/>
    </xf>
    <xf numFmtId="0" fontId="79" fillId="0" borderId="29" xfId="44" applyFont="1" applyBorder="1" applyAlignment="1">
      <alignment horizontal="left" vertical="top" wrapText="1"/>
    </xf>
    <xf numFmtId="0" fontId="79" fillId="0" borderId="30" xfId="44" applyFont="1" applyBorder="1" applyAlignment="1">
      <alignment horizontal="left" vertical="top" wrapText="1"/>
    </xf>
    <xf numFmtId="49" fontId="76" fillId="0" borderId="26" xfId="44" applyNumberFormat="1" applyFont="1" applyBorder="1" applyAlignment="1">
      <alignment vertical="top"/>
    </xf>
    <xf numFmtId="49" fontId="76" fillId="0" borderId="25" xfId="44" applyNumberFormat="1" applyFont="1" applyBorder="1" applyAlignment="1">
      <alignment vertical="top"/>
    </xf>
    <xf numFmtId="49" fontId="76" fillId="0" borderId="27" xfId="44" applyNumberFormat="1" applyFont="1" applyBorder="1" applyAlignment="1">
      <alignment vertical="top"/>
    </xf>
    <xf numFmtId="49" fontId="76" fillId="0" borderId="31" xfId="44" applyNumberFormat="1" applyFont="1" applyBorder="1" applyAlignment="1">
      <alignment vertical="top"/>
    </xf>
    <xf numFmtId="49" fontId="76" fillId="0" borderId="0" xfId="44" applyNumberFormat="1" applyFont="1" applyAlignment="1">
      <alignment vertical="top"/>
    </xf>
    <xf numFmtId="49" fontId="76" fillId="0" borderId="32" xfId="44" applyNumberFormat="1" applyFont="1" applyBorder="1" applyAlignment="1">
      <alignment vertical="top"/>
    </xf>
    <xf numFmtId="49" fontId="76" fillId="0" borderId="28" xfId="44" applyNumberFormat="1" applyFont="1" applyBorder="1" applyAlignment="1">
      <alignment vertical="top"/>
    </xf>
    <xf numFmtId="49" fontId="76" fillId="0" borderId="29" xfId="44" applyNumberFormat="1" applyFont="1" applyBorder="1" applyAlignment="1">
      <alignment vertical="top"/>
    </xf>
    <xf numFmtId="49" fontId="76" fillId="0" borderId="30" xfId="44" applyNumberFormat="1" applyFont="1" applyBorder="1" applyAlignment="1">
      <alignment vertical="top"/>
    </xf>
    <xf numFmtId="0" fontId="79" fillId="34" borderId="0" xfId="44" applyFont="1" applyFill="1" applyAlignment="1">
      <alignment horizontal="center" vertical="center"/>
    </xf>
    <xf numFmtId="178" fontId="79" fillId="0" borderId="0" xfId="44" applyNumberFormat="1" applyFont="1" applyAlignment="1">
      <alignment horizontal="center" vertical="center"/>
    </xf>
    <xf numFmtId="0" fontId="79" fillId="0" borderId="0" xfId="44" applyFont="1" applyAlignment="1">
      <alignment horizontal="distributed" vertical="center"/>
    </xf>
    <xf numFmtId="0" fontId="79" fillId="0" borderId="29" xfId="44" applyFont="1" applyBorder="1" applyAlignment="1">
      <alignment horizontal="left" vertical="center"/>
    </xf>
    <xf numFmtId="49" fontId="76" fillId="0" borderId="26" xfId="44" applyNumberFormat="1" applyFont="1" applyBorder="1" applyAlignment="1">
      <alignment vertical="top" wrapText="1"/>
    </xf>
    <xf numFmtId="49" fontId="76" fillId="0" borderId="25" xfId="44" applyNumberFormat="1" applyFont="1" applyBorder="1" applyAlignment="1">
      <alignment vertical="top" wrapText="1"/>
    </xf>
    <xf numFmtId="49" fontId="76" fillId="0" borderId="27" xfId="44" applyNumberFormat="1" applyFont="1" applyBorder="1" applyAlignment="1">
      <alignment vertical="top" wrapText="1"/>
    </xf>
    <xf numFmtId="49" fontId="76" fillId="0" borderId="31" xfId="44" applyNumberFormat="1" applyFont="1" applyBorder="1" applyAlignment="1">
      <alignment vertical="top" wrapText="1"/>
    </xf>
    <xf numFmtId="49" fontId="76" fillId="0" borderId="0" xfId="44" applyNumberFormat="1" applyFont="1" applyAlignment="1">
      <alignment vertical="top" wrapText="1"/>
    </xf>
    <xf numFmtId="49" fontId="76" fillId="0" borderId="32" xfId="44" applyNumberFormat="1" applyFont="1" applyBorder="1" applyAlignment="1">
      <alignment vertical="top" wrapText="1"/>
    </xf>
    <xf numFmtId="49" fontId="76" fillId="0" borderId="28" xfId="44" applyNumberFormat="1" applyFont="1" applyBorder="1" applyAlignment="1">
      <alignment vertical="top" wrapText="1"/>
    </xf>
    <xf numFmtId="49" fontId="76" fillId="0" borderId="29" xfId="44" applyNumberFormat="1" applyFont="1" applyBorder="1" applyAlignment="1">
      <alignment vertical="top" wrapText="1"/>
    </xf>
    <xf numFmtId="49" fontId="76" fillId="0" borderId="30" xfId="44" applyNumberFormat="1" applyFont="1" applyBorder="1" applyAlignment="1">
      <alignment vertical="top" wrapText="1"/>
    </xf>
    <xf numFmtId="0" fontId="79" fillId="0" borderId="38" xfId="44" applyFont="1" applyBorder="1" applyAlignment="1">
      <alignment horizontal="left" vertical="top" wrapText="1"/>
    </xf>
    <xf numFmtId="0" fontId="79" fillId="0" borderId="14" xfId="44" applyFont="1" applyBorder="1" applyAlignment="1">
      <alignment horizontal="left" vertical="top" wrapText="1"/>
    </xf>
    <xf numFmtId="0" fontId="79" fillId="0" borderId="37" xfId="44" applyFont="1" applyBorder="1" applyAlignment="1">
      <alignment horizontal="left" vertical="top" wrapText="1"/>
    </xf>
    <xf numFmtId="0" fontId="80" fillId="0" borderId="0" xfId="44" applyFont="1" applyAlignment="1">
      <alignment horizontal="center" vertical="center"/>
    </xf>
    <xf numFmtId="49" fontId="79" fillId="0" borderId="38" xfId="44" applyNumberFormat="1" applyFont="1" applyBorder="1" applyAlignment="1">
      <alignment horizontal="center"/>
    </xf>
    <xf numFmtId="49" fontId="79" fillId="0" borderId="14" xfId="44" applyNumberFormat="1" applyFont="1" applyBorder="1" applyAlignment="1">
      <alignment horizontal="center"/>
    </xf>
    <xf numFmtId="49" fontId="79" fillId="0" borderId="37" xfId="44" applyNumberFormat="1" applyFont="1" applyBorder="1" applyAlignment="1">
      <alignment horizontal="center"/>
    </xf>
    <xf numFmtId="0" fontId="79" fillId="0" borderId="0" xfId="44" applyFont="1" applyAlignment="1">
      <alignment horizontal="left" vertical="center"/>
    </xf>
    <xf numFmtId="0" fontId="79" fillId="0" borderId="34" xfId="44" applyFont="1" applyBorder="1" applyAlignment="1">
      <alignment horizontal="center" vertical="center"/>
    </xf>
    <xf numFmtId="0" fontId="79" fillId="0" borderId="17" xfId="44" applyFont="1" applyBorder="1" applyAlignment="1">
      <alignment horizontal="center" vertical="center"/>
    </xf>
    <xf numFmtId="0" fontId="79" fillId="0" borderId="33" xfId="44" applyFont="1" applyBorder="1" applyAlignment="1">
      <alignment horizontal="center" vertical="center"/>
    </xf>
    <xf numFmtId="188" fontId="79" fillId="0" borderId="16" xfId="44" applyNumberFormat="1" applyFont="1" applyBorder="1" applyAlignment="1">
      <alignment horizontal="center"/>
    </xf>
    <xf numFmtId="188" fontId="79" fillId="0" borderId="17" xfId="44" applyNumberFormat="1" applyFont="1" applyBorder="1" applyAlignment="1">
      <alignment horizontal="center"/>
    </xf>
    <xf numFmtId="188" fontId="79" fillId="0" borderId="33" xfId="44" applyNumberFormat="1" applyFont="1" applyBorder="1" applyAlignment="1">
      <alignment horizontal="center"/>
    </xf>
    <xf numFmtId="0" fontId="91" fillId="0" borderId="0" xfId="49" applyFont="1" applyAlignment="1">
      <alignment horizontal="center" vertical="center"/>
    </xf>
    <xf numFmtId="0" fontId="120" fillId="33" borderId="29" xfId="49" applyFont="1" applyFill="1" applyBorder="1" applyAlignment="1">
      <alignment horizontal="left" vertical="center" wrapText="1"/>
    </xf>
    <xf numFmtId="0" fontId="126" fillId="0" borderId="0" xfId="49" applyFont="1" applyAlignment="1">
      <alignment vertical="center" wrapText="1"/>
    </xf>
    <xf numFmtId="0" fontId="126" fillId="33" borderId="0" xfId="49" applyFont="1" applyFill="1" applyAlignment="1">
      <alignment horizontal="center" vertical="center"/>
    </xf>
    <xf numFmtId="0" fontId="125" fillId="0" borderId="0" xfId="49" applyFont="1" applyAlignment="1">
      <alignment horizontal="center" vertical="center" shrinkToFit="1"/>
    </xf>
    <xf numFmtId="0" fontId="125" fillId="0" borderId="0" xfId="49" applyFont="1" applyAlignment="1">
      <alignment horizontal="center" vertical="center" wrapText="1"/>
    </xf>
    <xf numFmtId="0" fontId="111" fillId="0" borderId="51" xfId="52" applyFont="1" applyBorder="1" applyAlignment="1">
      <alignment horizontal="center" vertical="center" wrapText="1"/>
    </xf>
    <xf numFmtId="0" fontId="111" fillId="0" borderId="51" xfId="52" applyFont="1" applyBorder="1" applyAlignment="1">
      <alignment horizontal="left" vertical="top" wrapText="1"/>
    </xf>
    <xf numFmtId="0" fontId="111" fillId="37" borderId="31" xfId="0" applyFont="1" applyFill="1" applyBorder="1" applyAlignment="1">
      <alignment horizontal="left" vertical="center" wrapText="1"/>
    </xf>
    <xf numFmtId="0" fontId="111" fillId="37" borderId="0" xfId="0" applyFont="1" applyFill="1" applyAlignment="1">
      <alignment horizontal="left" vertical="center" wrapText="1"/>
    </xf>
    <xf numFmtId="0" fontId="111" fillId="37" borderId="32" xfId="0" applyFont="1" applyFill="1" applyBorder="1" applyAlignment="1">
      <alignment horizontal="left" vertical="center" wrapText="1"/>
    </xf>
    <xf numFmtId="0" fontId="111" fillId="37" borderId="28" xfId="0" applyFont="1" applyFill="1" applyBorder="1" applyAlignment="1">
      <alignment horizontal="left" vertical="center" wrapText="1"/>
    </xf>
    <xf numFmtId="0" fontId="111" fillId="37" borderId="29" xfId="0" applyFont="1" applyFill="1" applyBorder="1" applyAlignment="1">
      <alignment horizontal="left" vertical="center" wrapText="1"/>
    </xf>
    <xf numFmtId="0" fontId="111" fillId="37" borderId="30" xfId="0" applyFont="1" applyFill="1" applyBorder="1" applyAlignment="1">
      <alignment horizontal="left" vertical="center" wrapText="1"/>
    </xf>
    <xf numFmtId="0" fontId="111" fillId="0" borderId="0" xfId="52" applyFont="1" applyAlignment="1">
      <alignment horizontal="center" vertical="center" wrapText="1"/>
    </xf>
    <xf numFmtId="0" fontId="111" fillId="0" borderId="52" xfId="52" applyFont="1" applyBorder="1" applyAlignment="1">
      <alignment horizontal="left" vertical="top" wrapText="1"/>
    </xf>
    <xf numFmtId="0" fontId="111" fillId="0" borderId="24" xfId="52" applyFont="1" applyBorder="1" applyAlignment="1">
      <alignment horizontal="left" vertical="top" wrapText="1"/>
    </xf>
    <xf numFmtId="0" fontId="111" fillId="0" borderId="51" xfId="52" applyFont="1" applyBorder="1" applyAlignment="1">
      <alignment horizontal="left" vertical="center" wrapText="1"/>
    </xf>
    <xf numFmtId="0" fontId="111" fillId="0" borderId="0" xfId="52" applyFont="1">
      <alignment vertical="center"/>
    </xf>
    <xf numFmtId="0" fontId="111" fillId="0" borderId="0" xfId="52" applyFont="1" applyAlignment="1">
      <alignment horizontal="center" vertical="center"/>
    </xf>
    <xf numFmtId="0" fontId="111" fillId="0" borderId="0" xfId="52" applyFont="1" applyAlignment="1">
      <alignment horizontal="left" vertical="center" wrapText="1"/>
    </xf>
    <xf numFmtId="0" fontId="111" fillId="0" borderId="0" xfId="52" applyFont="1" applyAlignment="1">
      <alignment horizontal="right" vertical="center" wrapText="1"/>
    </xf>
    <xf numFmtId="0" fontId="111" fillId="0" borderId="0" xfId="52" applyFont="1" applyAlignment="1">
      <alignment horizontal="justify" vertical="center" wrapText="1"/>
    </xf>
    <xf numFmtId="0" fontId="111" fillId="0" borderId="53" xfId="52" applyFont="1" applyBorder="1" applyAlignment="1">
      <alignment horizontal="left" vertical="top" wrapText="1"/>
    </xf>
    <xf numFmtId="0" fontId="111" fillId="37" borderId="146" xfId="52" applyFont="1" applyFill="1" applyBorder="1" applyAlignment="1">
      <alignment horizontal="justify" vertical="top" wrapText="1"/>
    </xf>
    <xf numFmtId="0" fontId="111" fillId="0" borderId="0" xfId="52" applyFont="1" applyAlignment="1">
      <alignment horizontal="left" vertical="center"/>
    </xf>
    <xf numFmtId="0" fontId="109" fillId="37" borderId="52" xfId="0" applyFont="1" applyFill="1" applyBorder="1" applyAlignment="1">
      <alignment horizontal="center" vertical="center"/>
    </xf>
    <xf numFmtId="0" fontId="109" fillId="37" borderId="53" xfId="0" applyFont="1" applyFill="1" applyBorder="1" applyAlignment="1">
      <alignment horizontal="center" vertical="center"/>
    </xf>
    <xf numFmtId="0" fontId="108" fillId="37" borderId="52" xfId="52" applyFont="1" applyFill="1" applyBorder="1" applyAlignment="1">
      <alignment horizontal="center" vertical="center" wrapText="1"/>
    </xf>
    <xf numFmtId="0" fontId="108" fillId="37" borderId="53" xfId="52" applyFont="1" applyFill="1" applyBorder="1" applyAlignment="1">
      <alignment horizontal="center" vertical="center" wrapText="1"/>
    </xf>
    <xf numFmtId="0" fontId="111" fillId="0" borderId="84" xfId="52" applyFont="1" applyBorder="1" applyAlignment="1">
      <alignment horizontal="left" vertical="top" wrapText="1" indent="3"/>
    </xf>
    <xf numFmtId="0" fontId="111" fillId="37" borderId="28" xfId="0" applyFont="1" applyFill="1" applyBorder="1" applyAlignment="1">
      <alignment horizontal="left" vertical="top"/>
    </xf>
    <xf numFmtId="0" fontId="111" fillId="37" borderId="29" xfId="0" applyFont="1" applyFill="1" applyBorder="1" applyAlignment="1">
      <alignment horizontal="left" vertical="top"/>
    </xf>
    <xf numFmtId="0" fontId="111" fillId="37" borderId="30" xfId="0" applyFont="1" applyFill="1" applyBorder="1" applyAlignment="1">
      <alignment horizontal="left" vertical="top"/>
    </xf>
    <xf numFmtId="0" fontId="111" fillId="0" borderId="146" xfId="52" applyFont="1" applyBorder="1" applyAlignment="1">
      <alignment horizontal="justify" vertical="top" wrapText="1"/>
    </xf>
    <xf numFmtId="0" fontId="111" fillId="0" borderId="84" xfId="52" applyFont="1" applyBorder="1" applyAlignment="1">
      <alignment horizontal="left" vertical="top" wrapText="1"/>
    </xf>
    <xf numFmtId="0" fontId="111" fillId="0" borderId="51" xfId="52" applyFont="1" applyBorder="1" applyAlignment="1">
      <alignment horizontal="justify" vertical="top" wrapText="1"/>
    </xf>
    <xf numFmtId="0" fontId="111" fillId="0" borderId="51" xfId="52" applyFont="1" applyBorder="1" applyAlignment="1">
      <alignment horizontal="justify" vertical="top"/>
    </xf>
    <xf numFmtId="0" fontId="111" fillId="0" borderId="51" xfId="52" applyFont="1" applyBorder="1" applyAlignment="1">
      <alignment horizontal="justify" vertical="center" wrapText="1"/>
    </xf>
    <xf numFmtId="0" fontId="115" fillId="0" borderId="51" xfId="52" applyFont="1" applyBorder="1" applyAlignment="1">
      <alignment horizontal="justify" vertical="center" wrapText="1"/>
    </xf>
    <xf numFmtId="0" fontId="111" fillId="37" borderId="52" xfId="52" applyFont="1" applyFill="1" applyBorder="1" applyAlignment="1">
      <alignment horizontal="center" vertical="center" shrinkToFit="1"/>
    </xf>
    <xf numFmtId="0" fontId="111" fillId="37" borderId="53" xfId="52" applyFont="1" applyFill="1" applyBorder="1" applyAlignment="1">
      <alignment horizontal="center" vertical="center" shrinkToFit="1"/>
    </xf>
    <xf numFmtId="0" fontId="111" fillId="33" borderId="51" xfId="52" applyFont="1" applyFill="1" applyBorder="1" applyAlignment="1">
      <alignment horizontal="justify" vertical="top" wrapText="1"/>
    </xf>
    <xf numFmtId="0" fontId="111" fillId="0" borderId="58" xfId="52" applyFont="1" applyBorder="1" applyAlignment="1">
      <alignment horizontal="justify" vertical="top" wrapText="1"/>
    </xf>
    <xf numFmtId="0" fontId="111" fillId="0" borderId="48" xfId="52" applyFont="1" applyBorder="1" applyAlignment="1">
      <alignment horizontal="left" vertical="top" wrapText="1" indent="4"/>
    </xf>
    <xf numFmtId="0" fontId="111" fillId="37" borderId="26" xfId="52" applyFont="1" applyFill="1" applyBorder="1" applyAlignment="1">
      <alignment horizontal="center" vertical="top" wrapText="1"/>
    </xf>
    <xf numFmtId="0" fontId="111" fillId="37" borderId="27" xfId="52" applyFont="1" applyFill="1" applyBorder="1" applyAlignment="1">
      <alignment horizontal="center" vertical="top" wrapText="1"/>
    </xf>
    <xf numFmtId="196" fontId="111" fillId="37" borderId="28" xfId="52" applyNumberFormat="1" applyFont="1" applyFill="1" applyBorder="1" applyAlignment="1">
      <alignment horizontal="center" vertical="top" wrapText="1"/>
    </xf>
    <xf numFmtId="196" fontId="111" fillId="37" borderId="30" xfId="52" applyNumberFormat="1" applyFont="1" applyFill="1" applyBorder="1" applyAlignment="1">
      <alignment horizontal="center" vertical="top" wrapText="1"/>
    </xf>
    <xf numFmtId="0" fontId="111" fillId="33" borderId="31" xfId="52" applyFont="1" applyFill="1" applyBorder="1" applyAlignment="1">
      <alignment horizontal="left" vertical="top" wrapText="1"/>
    </xf>
    <xf numFmtId="0" fontId="111" fillId="33" borderId="0" xfId="52" applyFont="1" applyFill="1" applyAlignment="1">
      <alignment horizontal="left" vertical="top" wrapText="1"/>
    </xf>
    <xf numFmtId="0" fontId="111" fillId="33" borderId="32" xfId="52" applyFont="1" applyFill="1" applyBorder="1" applyAlignment="1">
      <alignment horizontal="left" vertical="top" wrapText="1"/>
    </xf>
    <xf numFmtId="0" fontId="111" fillId="33" borderId="48" xfId="52" applyFont="1" applyFill="1" applyBorder="1" applyAlignment="1">
      <alignment horizontal="justify" vertical="center" wrapText="1"/>
    </xf>
    <xf numFmtId="0" fontId="111" fillId="0" borderId="58" xfId="52" applyFont="1" applyBorder="1" applyAlignment="1">
      <alignment horizontal="justify" vertical="center"/>
    </xf>
    <xf numFmtId="0" fontId="111" fillId="0" borderId="48" xfId="52" applyFont="1" applyBorder="1" applyAlignment="1">
      <alignment horizontal="left" vertical="center" wrapText="1"/>
    </xf>
    <xf numFmtId="0" fontId="111" fillId="0" borderId="48" xfId="52" applyFont="1" applyBorder="1" applyAlignment="1">
      <alignment horizontal="justify" vertical="center" wrapText="1"/>
    </xf>
    <xf numFmtId="0" fontId="111" fillId="0" borderId="31" xfId="52" applyFont="1" applyBorder="1" applyAlignment="1">
      <alignment horizontal="left" vertical="top" wrapText="1"/>
    </xf>
    <xf numFmtId="0" fontId="111" fillId="0" borderId="0" xfId="52" applyFont="1" applyAlignment="1">
      <alignment horizontal="left" vertical="top" wrapText="1"/>
    </xf>
    <xf numFmtId="0" fontId="111" fillId="0" borderId="32" xfId="52" applyFont="1" applyBorder="1" applyAlignment="1">
      <alignment horizontal="left" vertical="top" wrapText="1"/>
    </xf>
    <xf numFmtId="0" fontId="111" fillId="33" borderId="48" xfId="52" applyFont="1" applyFill="1" applyBorder="1" applyAlignment="1">
      <alignment horizontal="left" vertical="center" wrapText="1"/>
    </xf>
    <xf numFmtId="0" fontId="111" fillId="33" borderId="28" xfId="52" applyFont="1" applyFill="1" applyBorder="1" applyAlignment="1">
      <alignment horizontal="left" vertical="top" wrapText="1"/>
    </xf>
    <xf numFmtId="0" fontId="111" fillId="33" borderId="29" xfId="52" applyFont="1" applyFill="1" applyBorder="1" applyAlignment="1">
      <alignment horizontal="left" vertical="top" wrapText="1"/>
    </xf>
    <xf numFmtId="0" fontId="111" fillId="33" borderId="30" xfId="52" applyFont="1" applyFill="1" applyBorder="1" applyAlignment="1">
      <alignment horizontal="left" vertical="top" wrapText="1"/>
    </xf>
    <xf numFmtId="0" fontId="111" fillId="37" borderId="31" xfId="0" applyFont="1" applyFill="1" applyBorder="1" applyAlignment="1">
      <alignment horizontal="center" vertical="center" shrinkToFit="1"/>
    </xf>
    <xf numFmtId="0" fontId="111" fillId="37" borderId="0" xfId="0" applyFont="1" applyFill="1" applyAlignment="1">
      <alignment horizontal="center" vertical="center" shrinkToFit="1"/>
    </xf>
    <xf numFmtId="0" fontId="111" fillId="0" borderId="29" xfId="0" applyFont="1" applyBorder="1" applyAlignment="1">
      <alignment horizontal="center" vertical="top" shrinkToFit="1"/>
    </xf>
    <xf numFmtId="0" fontId="111" fillId="0" borderId="30" xfId="0" applyFont="1" applyBorder="1" applyAlignment="1">
      <alignment horizontal="center" vertical="top" shrinkToFit="1"/>
    </xf>
    <xf numFmtId="0" fontId="111" fillId="33" borderId="84" xfId="52" applyFont="1" applyFill="1" applyBorder="1" applyAlignment="1">
      <alignment horizontal="justify" vertical="center" wrapText="1"/>
    </xf>
    <xf numFmtId="0" fontId="111" fillId="33" borderId="26" xfId="52" applyFont="1" applyFill="1" applyBorder="1" applyAlignment="1">
      <alignment horizontal="left" vertical="top" wrapText="1"/>
    </xf>
    <xf numFmtId="0" fontId="111" fillId="33" borderId="25" xfId="52" applyFont="1" applyFill="1" applyBorder="1" applyAlignment="1">
      <alignment horizontal="left" vertical="top" wrapText="1"/>
    </xf>
    <xf numFmtId="0" fontId="111" fillId="33" borderId="27" xfId="52" applyFont="1" applyFill="1" applyBorder="1" applyAlignment="1">
      <alignment horizontal="left" vertical="top" wrapText="1"/>
    </xf>
    <xf numFmtId="0" fontId="111" fillId="0" borderId="0" xfId="52" applyFont="1" applyAlignment="1">
      <alignment horizontal="center" vertical="center" shrinkToFit="1"/>
    </xf>
    <xf numFmtId="0" fontId="111" fillId="0" borderId="31" xfId="52" applyFont="1" applyBorder="1" applyAlignment="1">
      <alignment horizontal="left" vertical="top"/>
    </xf>
    <xf numFmtId="0" fontId="111" fillId="0" borderId="0" xfId="52" applyFont="1" applyAlignment="1">
      <alignment horizontal="left" vertical="top"/>
    </xf>
    <xf numFmtId="0" fontId="111" fillId="0" borderId="32" xfId="52" applyFont="1" applyBorder="1" applyAlignment="1">
      <alignment horizontal="left" vertical="top"/>
    </xf>
    <xf numFmtId="0" fontId="111" fillId="0" borderId="26" xfId="52" applyFont="1" applyBorder="1" applyAlignment="1">
      <alignment horizontal="left" vertical="top" wrapText="1"/>
    </xf>
    <xf numFmtId="0" fontId="111" fillId="0" borderId="25" xfId="52" applyFont="1" applyBorder="1" applyAlignment="1">
      <alignment horizontal="left" vertical="top" wrapText="1"/>
    </xf>
    <xf numFmtId="0" fontId="111" fillId="0" borderId="27" xfId="52" applyFont="1" applyBorder="1" applyAlignment="1">
      <alignment horizontal="left" vertical="top" wrapText="1"/>
    </xf>
    <xf numFmtId="198" fontId="129" fillId="0" borderId="0" xfId="59" applyNumberFormat="1" applyFont="1" applyAlignment="1">
      <alignment horizontal="center" vertical="center"/>
    </xf>
    <xf numFmtId="0" fontId="78" fillId="0" borderId="0" xfId="53" applyFont="1" applyAlignment="1">
      <alignment horizontal="center" vertical="center"/>
    </xf>
    <xf numFmtId="0" fontId="76" fillId="33" borderId="52" xfId="53" applyFont="1" applyFill="1" applyBorder="1" applyAlignment="1">
      <alignment horizontal="left" vertical="center" wrapText="1"/>
    </xf>
    <xf numFmtId="0" fontId="76" fillId="33" borderId="24" xfId="53" applyFont="1" applyFill="1" applyBorder="1" applyAlignment="1">
      <alignment horizontal="left" vertical="center" wrapText="1"/>
    </xf>
    <xf numFmtId="0" fontId="76" fillId="33" borderId="53" xfId="53" applyFont="1" applyFill="1" applyBorder="1" applyAlignment="1">
      <alignment horizontal="left" vertical="center" wrapText="1"/>
    </xf>
    <xf numFmtId="0" fontId="76" fillId="33" borderId="31" xfId="53" applyFont="1" applyFill="1" applyBorder="1" applyAlignment="1">
      <alignment horizontal="center"/>
    </xf>
    <xf numFmtId="0" fontId="76" fillId="33" borderId="0" xfId="53" applyFont="1" applyFill="1" applyAlignment="1">
      <alignment horizontal="center"/>
    </xf>
    <xf numFmtId="0" fontId="76" fillId="33" borderId="32" xfId="53" applyFont="1" applyFill="1" applyBorder="1" applyAlignment="1">
      <alignment horizontal="center"/>
    </xf>
    <xf numFmtId="189" fontId="76" fillId="35" borderId="0" xfId="53" applyNumberFormat="1" applyFont="1" applyFill="1" applyAlignment="1">
      <alignment horizontal="center" vertical="center" shrinkToFit="1"/>
    </xf>
    <xf numFmtId="0" fontId="92" fillId="0" borderId="0" xfId="53" applyFont="1" applyAlignment="1">
      <alignment horizontal="right" vertical="center"/>
    </xf>
    <xf numFmtId="56" fontId="76" fillId="35" borderId="26" xfId="53" applyNumberFormat="1" applyFont="1" applyFill="1" applyBorder="1" applyAlignment="1">
      <alignment horizontal="center"/>
    </xf>
    <xf numFmtId="0" fontId="76" fillId="35" borderId="25" xfId="53" applyFont="1" applyFill="1" applyBorder="1" applyAlignment="1">
      <alignment horizontal="center"/>
    </xf>
    <xf numFmtId="0" fontId="76" fillId="35" borderId="27" xfId="53" applyFont="1" applyFill="1" applyBorder="1" applyAlignment="1">
      <alignment horizontal="center"/>
    </xf>
    <xf numFmtId="0" fontId="76" fillId="33" borderId="52" xfId="53" applyFont="1" applyFill="1" applyBorder="1" applyAlignment="1">
      <alignment horizontal="center"/>
    </xf>
    <xf numFmtId="0" fontId="76" fillId="33" borderId="24" xfId="53" applyFont="1" applyFill="1" applyBorder="1" applyAlignment="1">
      <alignment horizontal="center"/>
    </xf>
    <xf numFmtId="0" fontId="76" fillId="33" borderId="53" xfId="53" applyFont="1" applyFill="1" applyBorder="1" applyAlignment="1">
      <alignment horizontal="center"/>
    </xf>
    <xf numFmtId="0" fontId="76" fillId="33" borderId="26" xfId="53" applyFont="1" applyFill="1" applyBorder="1" applyAlignment="1">
      <alignment horizontal="left"/>
    </xf>
    <xf numFmtId="0" fontId="76" fillId="33" borderId="25" xfId="53" applyFont="1" applyFill="1" applyBorder="1" applyAlignment="1">
      <alignment horizontal="left"/>
    </xf>
    <xf numFmtId="0" fontId="76" fillId="33" borderId="27" xfId="53" applyFont="1" applyFill="1" applyBorder="1" applyAlignment="1">
      <alignment horizontal="left"/>
    </xf>
    <xf numFmtId="0" fontId="76" fillId="33" borderId="31" xfId="53" applyFont="1" applyFill="1" applyBorder="1" applyAlignment="1">
      <alignment horizontal="left"/>
    </xf>
    <xf numFmtId="0" fontId="76" fillId="33" borderId="0" xfId="53" applyFont="1" applyFill="1" applyAlignment="1">
      <alignment horizontal="left"/>
    </xf>
    <xf numFmtId="0" fontId="76" fillId="33" borderId="32" xfId="53" applyFont="1" applyFill="1" applyBorder="1" applyAlignment="1">
      <alignment horizontal="left"/>
    </xf>
    <xf numFmtId="0" fontId="76" fillId="33" borderId="28" xfId="53" applyFont="1" applyFill="1" applyBorder="1" applyAlignment="1">
      <alignment horizontal="left"/>
    </xf>
    <xf numFmtId="0" fontId="76" fillId="33" borderId="29" xfId="53" applyFont="1" applyFill="1" applyBorder="1" applyAlignment="1">
      <alignment horizontal="left"/>
    </xf>
    <xf numFmtId="0" fontId="76" fillId="33" borderId="30" xfId="53" applyFont="1" applyFill="1" applyBorder="1" applyAlignment="1">
      <alignment horizontal="left"/>
    </xf>
    <xf numFmtId="0" fontId="76" fillId="33" borderId="52" xfId="53" applyFont="1" applyFill="1" applyBorder="1" applyAlignment="1">
      <alignment horizontal="left"/>
    </xf>
    <xf numFmtId="0" fontId="76" fillId="33" borderId="24" xfId="53" applyFont="1" applyFill="1" applyBorder="1" applyAlignment="1">
      <alignment horizontal="left"/>
    </xf>
    <xf numFmtId="0" fontId="76" fillId="33" borderId="53" xfId="53" applyFont="1" applyFill="1" applyBorder="1" applyAlignment="1">
      <alignment horizontal="left"/>
    </xf>
    <xf numFmtId="56" fontId="76" fillId="0" borderId="26" xfId="53" applyNumberFormat="1" applyFont="1" applyBorder="1" applyAlignment="1">
      <alignment horizontal="center" shrinkToFit="1"/>
    </xf>
    <xf numFmtId="0" fontId="76" fillId="0" borderId="25" xfId="53" applyFont="1" applyBorder="1" applyAlignment="1">
      <alignment horizontal="center" shrinkToFit="1"/>
    </xf>
    <xf numFmtId="0" fontId="76" fillId="0" borderId="27" xfId="53" applyFont="1" applyBorder="1" applyAlignment="1">
      <alignment horizontal="center" shrinkToFit="1"/>
    </xf>
    <xf numFmtId="189" fontId="76" fillId="0" borderId="31" xfId="53" applyNumberFormat="1" applyFont="1" applyBorder="1" applyAlignment="1">
      <alignment horizontal="center" vertical="center"/>
    </xf>
    <xf numFmtId="189" fontId="76" fillId="0" borderId="0" xfId="53" applyNumberFormat="1" applyFont="1" applyAlignment="1">
      <alignment horizontal="center" vertical="center"/>
    </xf>
    <xf numFmtId="189" fontId="76" fillId="0" borderId="32" xfId="53" applyNumberFormat="1" applyFont="1" applyBorder="1" applyAlignment="1">
      <alignment horizontal="center" vertical="center"/>
    </xf>
    <xf numFmtId="0" fontId="76" fillId="0" borderId="52" xfId="53" applyFont="1" applyBorder="1" applyAlignment="1">
      <alignment horizontal="center" vertical="center"/>
    </xf>
    <xf numFmtId="0" fontId="76" fillId="0" borderId="24" xfId="53" applyFont="1" applyBorder="1" applyAlignment="1">
      <alignment horizontal="center" vertical="center"/>
    </xf>
    <xf numFmtId="0" fontId="76" fillId="0" borderId="53" xfId="53" applyFont="1" applyBorder="1" applyAlignment="1">
      <alignment horizontal="center" vertical="center"/>
    </xf>
    <xf numFmtId="0" fontId="76" fillId="33" borderId="26" xfId="53" applyFont="1" applyFill="1" applyBorder="1" applyAlignment="1">
      <alignment horizontal="center"/>
    </xf>
    <xf numFmtId="0" fontId="76" fillId="33" borderId="25" xfId="53" applyFont="1" applyFill="1" applyBorder="1" applyAlignment="1">
      <alignment horizontal="center"/>
    </xf>
    <xf numFmtId="0" fontId="76" fillId="33" borderId="27" xfId="53" applyFont="1" applyFill="1" applyBorder="1" applyAlignment="1">
      <alignment horizontal="center"/>
    </xf>
    <xf numFmtId="0" fontId="76" fillId="33" borderId="28" xfId="53" applyFont="1" applyFill="1" applyBorder="1" applyAlignment="1">
      <alignment horizontal="center"/>
    </xf>
    <xf numFmtId="0" fontId="76" fillId="33" borderId="29" xfId="53" applyFont="1" applyFill="1" applyBorder="1" applyAlignment="1">
      <alignment horizontal="center"/>
    </xf>
    <xf numFmtId="0" fontId="76" fillId="33" borderId="30" xfId="53" applyFont="1" applyFill="1" applyBorder="1" applyAlignment="1">
      <alignment horizontal="center"/>
    </xf>
    <xf numFmtId="0" fontId="76" fillId="0" borderId="52" xfId="53" applyFont="1" applyBorder="1" applyAlignment="1">
      <alignment horizontal="right" vertical="center"/>
    </xf>
    <xf numFmtId="0" fontId="76" fillId="0" borderId="53" xfId="53" applyFont="1" applyBorder="1" applyAlignment="1">
      <alignment horizontal="right" vertical="center"/>
    </xf>
    <xf numFmtId="0" fontId="76" fillId="0" borderId="51" xfId="53" applyFont="1" applyBorder="1">
      <alignment vertical="center"/>
    </xf>
    <xf numFmtId="0" fontId="76" fillId="0" borderId="0" xfId="53" applyFont="1" applyAlignment="1">
      <alignment horizontal="center" vertical="center" shrinkToFit="1"/>
    </xf>
    <xf numFmtId="0" fontId="76" fillId="0" borderId="52" xfId="53" applyFont="1" applyBorder="1" applyAlignment="1">
      <alignment horizontal="left" vertical="center"/>
    </xf>
    <xf numFmtId="0" fontId="76" fillId="0" borderId="24" xfId="53" applyFont="1" applyBorder="1" applyAlignment="1">
      <alignment horizontal="left" vertical="center"/>
    </xf>
    <xf numFmtId="0" fontId="76" fillId="0" borderId="53" xfId="53" applyFont="1" applyBorder="1" applyAlignment="1">
      <alignment horizontal="left" vertical="center"/>
    </xf>
    <xf numFmtId="0" fontId="76" fillId="0" borderId="51" xfId="53" applyFont="1" applyBorder="1" applyAlignment="1">
      <alignment horizontal="center" vertical="center"/>
    </xf>
    <xf numFmtId="0" fontId="76" fillId="0" borderId="51" xfId="53" applyFont="1" applyBorder="1" applyAlignment="1">
      <alignment horizontal="right" vertical="center"/>
    </xf>
    <xf numFmtId="0" fontId="76" fillId="0" borderId="51" xfId="53" applyFont="1" applyBorder="1" applyAlignment="1">
      <alignment horizontal="center" vertical="center" shrinkToFit="1"/>
    </xf>
    <xf numFmtId="182" fontId="61" fillId="0" borderId="51" xfId="55" applyNumberFormat="1" applyFont="1" applyBorder="1" applyAlignment="1" applyProtection="1">
      <alignment horizontal="center" vertical="center" wrapText="1"/>
      <protection locked="0"/>
    </xf>
    <xf numFmtId="182" fontId="22" fillId="0" borderId="52" xfId="55" applyNumberFormat="1" applyBorder="1" applyAlignment="1" applyProtection="1">
      <alignment horizontal="left" vertical="center" wrapText="1"/>
      <protection locked="0"/>
    </xf>
    <xf numFmtId="182" fontId="22" fillId="0" borderId="24" xfId="55" applyNumberFormat="1" applyBorder="1" applyAlignment="1" applyProtection="1">
      <alignment horizontal="left" vertical="center" wrapText="1"/>
      <protection locked="0"/>
    </xf>
    <xf numFmtId="182" fontId="22" fillId="0" borderId="53" xfId="55" applyNumberFormat="1" applyBorder="1" applyAlignment="1" applyProtection="1">
      <alignment horizontal="left" vertical="center" wrapText="1"/>
      <protection locked="0"/>
    </xf>
    <xf numFmtId="182" fontId="61" fillId="0" borderId="52" xfId="55" applyNumberFormat="1" applyFont="1" applyBorder="1" applyAlignment="1" applyProtection="1">
      <alignment horizontal="center" vertical="center" wrapText="1"/>
      <protection locked="0"/>
    </xf>
    <xf numFmtId="182" fontId="61" fillId="0" borderId="24" xfId="55" applyNumberFormat="1" applyFont="1" applyBorder="1" applyAlignment="1" applyProtection="1">
      <alignment horizontal="center" vertical="center" wrapText="1"/>
      <protection locked="0"/>
    </xf>
    <xf numFmtId="182" fontId="59" fillId="0" borderId="52" xfId="55" applyNumberFormat="1" applyFont="1" applyBorder="1" applyAlignment="1" applyProtection="1">
      <alignment horizontal="left" vertical="center" wrapText="1"/>
      <protection locked="0"/>
    </xf>
    <xf numFmtId="182" fontId="59" fillId="0" borderId="24" xfId="55" applyNumberFormat="1" applyFont="1" applyBorder="1" applyAlignment="1" applyProtection="1">
      <alignment horizontal="left" vertical="center" wrapText="1"/>
      <protection locked="0"/>
    </xf>
    <xf numFmtId="182" fontId="59" fillId="0" borderId="53" xfId="55" applyNumberFormat="1" applyFont="1" applyBorder="1" applyAlignment="1" applyProtection="1">
      <alignment horizontal="left" vertical="center" wrapText="1"/>
      <protection locked="0"/>
    </xf>
    <xf numFmtId="182" fontId="61" fillId="0" borderId="53" xfId="55" applyNumberFormat="1" applyFont="1" applyBorder="1" applyAlignment="1" applyProtection="1">
      <alignment horizontal="center" vertical="center" wrapText="1"/>
      <protection locked="0"/>
    </xf>
    <xf numFmtId="182" fontId="68" fillId="34" borderId="29" xfId="55" applyNumberFormat="1" applyFont="1" applyFill="1" applyBorder="1" applyAlignment="1" applyProtection="1">
      <alignment horizontal="center" vertical="center" wrapText="1"/>
      <protection locked="0"/>
    </xf>
    <xf numFmtId="182" fontId="61" fillId="0" borderId="28" xfId="55" applyNumberFormat="1" applyFont="1" applyBorder="1" applyAlignment="1" applyProtection="1">
      <alignment horizontal="center" vertical="center" wrapText="1"/>
      <protection locked="0"/>
    </xf>
    <xf numFmtId="182" fontId="61" fillId="0" borderId="29" xfId="55" applyNumberFormat="1" applyFont="1" applyBorder="1" applyAlignment="1" applyProtection="1">
      <alignment horizontal="center" vertical="center" wrapText="1"/>
      <protection locked="0"/>
    </xf>
    <xf numFmtId="182" fontId="61" fillId="0" borderId="97" xfId="55" applyNumberFormat="1" applyFont="1" applyBorder="1" applyAlignment="1" applyProtection="1">
      <alignment horizontal="center" vertical="center"/>
      <protection locked="0"/>
    </xf>
    <xf numFmtId="182" fontId="61" fillId="0" borderId="98" xfId="55" applyNumberFormat="1" applyFont="1" applyBorder="1" applyAlignment="1" applyProtection="1">
      <alignment horizontal="center" vertical="center"/>
      <protection locked="0"/>
    </xf>
    <xf numFmtId="182" fontId="61" fillId="0" borderId="99" xfId="55" applyNumberFormat="1" applyFont="1" applyBorder="1" applyAlignment="1" applyProtection="1">
      <alignment horizontal="center" vertical="center"/>
      <protection locked="0"/>
    </xf>
    <xf numFmtId="182" fontId="61" fillId="0" borderId="84" xfId="53" applyNumberFormat="1" applyFont="1" applyBorder="1" applyAlignment="1" applyProtection="1">
      <alignment horizontal="center" vertical="center" wrapText="1"/>
      <protection locked="0"/>
    </xf>
    <xf numFmtId="182" fontId="61" fillId="0" borderId="30" xfId="55" applyNumberFormat="1" applyFont="1" applyBorder="1" applyAlignment="1" applyProtection="1">
      <alignment horizontal="center" vertical="center" wrapText="1"/>
      <protection locked="0"/>
    </xf>
    <xf numFmtId="182" fontId="61" fillId="0" borderId="31" xfId="55" applyNumberFormat="1" applyFont="1" applyBorder="1" applyAlignment="1" applyProtection="1">
      <alignment horizontal="center" vertical="center"/>
      <protection locked="0"/>
    </xf>
    <xf numFmtId="182" fontId="61" fillId="0" borderId="0" xfId="55" applyNumberFormat="1" applyFont="1" applyAlignment="1" applyProtection="1">
      <alignment horizontal="center" vertical="center"/>
      <protection locked="0"/>
    </xf>
    <xf numFmtId="182" fontId="61" fillId="0" borderId="32" xfId="55" applyNumberFormat="1" applyFont="1" applyBorder="1" applyAlignment="1" applyProtection="1">
      <alignment horizontal="center" vertical="center"/>
      <protection locked="0"/>
    </xf>
    <xf numFmtId="182" fontId="61" fillId="0" borderId="58" xfId="55" applyNumberFormat="1" applyFont="1" applyBorder="1" applyAlignment="1" applyProtection="1">
      <alignment horizontal="center" vertical="center" wrapText="1"/>
      <protection locked="0"/>
    </xf>
    <xf numFmtId="182" fontId="61" fillId="0" borderId="58" xfId="53" applyNumberFormat="1" applyFont="1" applyBorder="1" applyAlignment="1" applyProtection="1">
      <alignment horizontal="center" vertical="center" wrapText="1"/>
      <protection locked="0"/>
    </xf>
    <xf numFmtId="183" fontId="61" fillId="0" borderId="58" xfId="53" applyNumberFormat="1" applyFont="1" applyBorder="1" applyAlignment="1" applyProtection="1">
      <alignment horizontal="center" vertical="center" wrapText="1"/>
      <protection locked="0"/>
    </xf>
    <xf numFmtId="183" fontId="61" fillId="0" borderId="58" xfId="55" applyNumberFormat="1" applyFont="1" applyBorder="1" applyAlignment="1" applyProtection="1">
      <alignment horizontal="center" vertical="center" wrapText="1"/>
      <protection locked="0"/>
    </xf>
    <xf numFmtId="183" fontId="61" fillId="0" borderId="26" xfId="55" applyNumberFormat="1" applyFont="1" applyBorder="1" applyAlignment="1" applyProtection="1">
      <alignment horizontal="center" vertical="center" wrapText="1"/>
      <protection locked="0"/>
    </xf>
    <xf numFmtId="182" fontId="61" fillId="0" borderId="26" xfId="55" applyNumberFormat="1" applyFont="1" applyBorder="1" applyAlignment="1" applyProtection="1">
      <alignment horizontal="center" vertical="center" wrapText="1"/>
      <protection locked="0"/>
    </xf>
    <xf numFmtId="182" fontId="61" fillId="0" borderId="25" xfId="55" applyNumberFormat="1" applyFont="1" applyBorder="1" applyAlignment="1" applyProtection="1">
      <alignment horizontal="center" vertical="center" wrapText="1"/>
      <protection locked="0"/>
    </xf>
    <xf numFmtId="182" fontId="61" fillId="0" borderId="27" xfId="55" applyNumberFormat="1" applyFont="1" applyBorder="1" applyAlignment="1" applyProtection="1">
      <alignment horizontal="center" vertical="center" wrapText="1"/>
      <protection locked="0"/>
    </xf>
    <xf numFmtId="182" fontId="61" fillId="0" borderId="0" xfId="55" applyNumberFormat="1" applyFont="1" applyAlignment="1" applyProtection="1">
      <alignment horizontal="center" vertical="center" wrapText="1"/>
      <protection locked="0"/>
    </xf>
    <xf numFmtId="182" fontId="61" fillId="0" borderId="32" xfId="55" applyNumberFormat="1" applyFont="1" applyBorder="1" applyAlignment="1" applyProtection="1">
      <alignment horizontal="center" vertical="center" wrapText="1"/>
      <protection locked="0"/>
    </xf>
    <xf numFmtId="182" fontId="61" fillId="33" borderId="31" xfId="55" applyNumberFormat="1" applyFont="1" applyFill="1" applyBorder="1" applyAlignment="1" applyProtection="1">
      <alignment horizontal="center" vertical="center" wrapText="1"/>
      <protection locked="0"/>
    </xf>
    <xf numFmtId="182" fontId="61" fillId="33" borderId="0" xfId="55" applyNumberFormat="1" applyFont="1" applyFill="1" applyAlignment="1" applyProtection="1">
      <alignment horizontal="center" vertical="center" wrapText="1"/>
      <protection locked="0"/>
    </xf>
    <xf numFmtId="182" fontId="61" fillId="0" borderId="48" xfId="55" applyNumberFormat="1" applyFont="1" applyBorder="1" applyAlignment="1" applyProtection="1">
      <alignment horizontal="center" vertical="center" wrapText="1"/>
      <protection locked="0"/>
    </xf>
    <xf numFmtId="182" fontId="61" fillId="0" borderId="48" xfId="53" applyNumberFormat="1" applyFont="1" applyBorder="1" applyAlignment="1" applyProtection="1">
      <alignment horizontal="center" vertical="center" wrapText="1"/>
      <protection locked="0"/>
    </xf>
    <xf numFmtId="182" fontId="61" fillId="0" borderId="31" xfId="55" applyNumberFormat="1" applyFont="1" applyBorder="1" applyAlignment="1" applyProtection="1">
      <alignment horizontal="center" vertical="center" wrapText="1"/>
      <protection locked="0"/>
    </xf>
    <xf numFmtId="182" fontId="61" fillId="33" borderId="48" xfId="55" applyNumberFormat="1" applyFont="1" applyFill="1" applyBorder="1" applyAlignment="1" applyProtection="1">
      <alignment horizontal="center" vertical="center" wrapText="1"/>
      <protection locked="0"/>
    </xf>
    <xf numFmtId="183" fontId="61" fillId="33" borderId="48" xfId="55" applyNumberFormat="1" applyFont="1" applyFill="1" applyBorder="1" applyAlignment="1" applyProtection="1">
      <alignment horizontal="center" vertical="center" wrapText="1"/>
      <protection locked="0"/>
    </xf>
    <xf numFmtId="183" fontId="61" fillId="33" borderId="31" xfId="55" applyNumberFormat="1" applyFont="1" applyFill="1" applyBorder="1" applyAlignment="1" applyProtection="1">
      <alignment horizontal="center" vertical="center" wrapText="1"/>
      <protection locked="0"/>
    </xf>
    <xf numFmtId="182" fontId="61" fillId="0" borderId="28" xfId="55" applyNumberFormat="1" applyFont="1" applyBorder="1" applyAlignment="1" applyProtection="1">
      <alignment horizontal="center" vertical="center"/>
      <protection locked="0"/>
    </xf>
    <xf numFmtId="182" fontId="61" fillId="0" borderId="29" xfId="55" applyNumberFormat="1" applyFont="1" applyBorder="1" applyAlignment="1" applyProtection="1">
      <alignment horizontal="center" vertical="center"/>
      <protection locked="0"/>
    </xf>
    <xf numFmtId="182" fontId="61" fillId="0" borderId="30" xfId="55" applyNumberFormat="1" applyFont="1" applyBorder="1" applyAlignment="1" applyProtection="1">
      <alignment horizontal="center" vertical="center"/>
      <protection locked="0"/>
    </xf>
    <xf numFmtId="182" fontId="61" fillId="0" borderId="84" xfId="55" applyNumberFormat="1" applyFont="1" applyBorder="1" applyAlignment="1" applyProtection="1">
      <alignment horizontal="center" vertical="center" wrapText="1"/>
      <protection locked="0"/>
    </xf>
    <xf numFmtId="182" fontId="61" fillId="0" borderId="25" xfId="55" applyNumberFormat="1" applyFont="1" applyBorder="1" applyAlignment="1" applyProtection="1">
      <alignment horizontal="left" vertical="center" wrapText="1"/>
      <protection locked="0"/>
    </xf>
    <xf numFmtId="182" fontId="61" fillId="33" borderId="26" xfId="55" applyNumberFormat="1" applyFont="1" applyFill="1" applyBorder="1" applyAlignment="1" applyProtection="1">
      <alignment horizontal="center" vertical="center" wrapText="1"/>
      <protection locked="0"/>
    </xf>
    <xf numFmtId="182" fontId="61" fillId="33" borderId="25" xfId="55" applyNumberFormat="1" applyFont="1" applyFill="1" applyBorder="1" applyAlignment="1" applyProtection="1">
      <alignment horizontal="center" vertical="center" wrapText="1"/>
      <protection locked="0"/>
    </xf>
    <xf numFmtId="182" fontId="61" fillId="33" borderId="27" xfId="55" applyNumberFormat="1" applyFont="1" applyFill="1" applyBorder="1" applyAlignment="1" applyProtection="1">
      <alignment horizontal="center" vertical="center" wrapText="1"/>
      <protection locked="0"/>
    </xf>
    <xf numFmtId="182" fontId="61" fillId="33" borderId="28" xfId="55" applyNumberFormat="1" applyFont="1" applyFill="1" applyBorder="1" applyAlignment="1" applyProtection="1">
      <alignment horizontal="center" vertical="center" wrapText="1"/>
      <protection locked="0"/>
    </xf>
    <xf numFmtId="182" fontId="61" fillId="33" borderId="29" xfId="55" applyNumberFormat="1" applyFont="1" applyFill="1" applyBorder="1" applyAlignment="1" applyProtection="1">
      <alignment horizontal="center" vertical="center" wrapText="1"/>
      <protection locked="0"/>
    </xf>
    <xf numFmtId="182" fontId="61" fillId="33" borderId="30" xfId="55" applyNumberFormat="1" applyFont="1" applyFill="1" applyBorder="1" applyAlignment="1" applyProtection="1">
      <alignment horizontal="center" vertical="center" wrapText="1"/>
      <protection locked="0"/>
    </xf>
    <xf numFmtId="182" fontId="61" fillId="0" borderId="29" xfId="55" applyNumberFormat="1" applyFont="1" applyBorder="1" applyAlignment="1" applyProtection="1">
      <alignment horizontal="left" vertical="center" wrapText="1"/>
      <protection locked="0"/>
    </xf>
    <xf numFmtId="182" fontId="61" fillId="0" borderId="52" xfId="55" applyNumberFormat="1" applyFont="1" applyBorder="1" applyAlignment="1" applyProtection="1">
      <alignment horizontal="left" vertical="center"/>
      <protection locked="0"/>
    </xf>
    <xf numFmtId="182" fontId="61" fillId="0" borderId="24" xfId="55" applyNumberFormat="1" applyFont="1" applyBorder="1" applyAlignment="1" applyProtection="1">
      <alignment horizontal="left" vertical="center"/>
      <protection locked="0"/>
    </xf>
    <xf numFmtId="182" fontId="59" fillId="33" borderId="52" xfId="55" applyNumberFormat="1" applyFont="1" applyFill="1" applyBorder="1" applyAlignment="1" applyProtection="1">
      <alignment horizontal="center" vertical="center" wrapText="1"/>
      <protection locked="0"/>
    </xf>
    <xf numFmtId="182" fontId="59" fillId="33" borderId="24" xfId="55" applyNumberFormat="1" applyFont="1" applyFill="1" applyBorder="1" applyAlignment="1" applyProtection="1">
      <alignment horizontal="center" vertical="center" wrapText="1"/>
      <protection locked="0"/>
    </xf>
    <xf numFmtId="182" fontId="59" fillId="33" borderId="53" xfId="55" applyNumberFormat="1" applyFont="1" applyFill="1" applyBorder="1" applyAlignment="1" applyProtection="1">
      <alignment horizontal="center" vertical="center" wrapText="1"/>
      <protection locked="0"/>
    </xf>
    <xf numFmtId="182" fontId="61" fillId="33" borderId="24" xfId="55" applyNumberFormat="1" applyFont="1" applyFill="1" applyBorder="1" applyAlignment="1" applyProtection="1">
      <alignment vertical="center" wrapText="1"/>
      <protection locked="0"/>
    </xf>
    <xf numFmtId="182" fontId="59" fillId="34" borderId="24" xfId="55" applyNumberFormat="1" applyFont="1" applyFill="1" applyBorder="1" applyAlignment="1" applyProtection="1">
      <alignment horizontal="center" vertical="center"/>
      <protection locked="0"/>
    </xf>
    <xf numFmtId="182" fontId="59" fillId="34" borderId="53" xfId="55" applyNumberFormat="1" applyFont="1" applyFill="1" applyBorder="1" applyAlignment="1" applyProtection="1">
      <alignment horizontal="center" vertical="center"/>
      <protection locked="0"/>
    </xf>
    <xf numFmtId="182" fontId="61" fillId="0" borderId="52" xfId="55" applyNumberFormat="1" applyFont="1" applyBorder="1" applyAlignment="1" applyProtection="1">
      <alignment horizontal="center" vertical="center"/>
      <protection locked="0"/>
    </xf>
    <xf numFmtId="182" fontId="61" fillId="0" borderId="24" xfId="55" applyNumberFormat="1" applyFont="1" applyBorder="1" applyAlignment="1" applyProtection="1">
      <alignment horizontal="center" vertical="center"/>
      <protection locked="0"/>
    </xf>
    <xf numFmtId="182" fontId="61" fillId="0" borderId="53" xfId="55" applyNumberFormat="1" applyFont="1" applyBorder="1" applyAlignment="1" applyProtection="1">
      <alignment horizontal="center" vertical="center"/>
      <protection locked="0"/>
    </xf>
    <xf numFmtId="182" fontId="61" fillId="0" borderId="26" xfId="56" applyNumberFormat="1" applyFont="1" applyBorder="1" applyAlignment="1" applyProtection="1">
      <alignment horizontal="center" vertical="center" wrapText="1"/>
      <protection locked="0"/>
    </xf>
    <xf numFmtId="182" fontId="61" fillId="0" borderId="25" xfId="56" applyNumberFormat="1" applyFont="1" applyBorder="1" applyAlignment="1" applyProtection="1">
      <alignment horizontal="center" vertical="center" wrapText="1"/>
      <protection locked="0"/>
    </xf>
    <xf numFmtId="182" fontId="61" fillId="0" borderId="27" xfId="56" applyNumberFormat="1" applyFont="1" applyBorder="1" applyAlignment="1" applyProtection="1">
      <alignment horizontal="center" vertical="center" wrapText="1"/>
      <protection locked="0"/>
    </xf>
    <xf numFmtId="182" fontId="61" fillId="0" borderId="31" xfId="56" applyNumberFormat="1" applyFont="1" applyBorder="1" applyAlignment="1" applyProtection="1">
      <alignment horizontal="center" vertical="center" wrapText="1"/>
      <protection locked="0"/>
    </xf>
    <xf numFmtId="182" fontId="61" fillId="0" borderId="0" xfId="56" applyNumberFormat="1" applyFont="1" applyAlignment="1" applyProtection="1">
      <alignment horizontal="center" vertical="center" wrapText="1"/>
      <protection locked="0"/>
    </xf>
    <xf numFmtId="182" fontId="61" fillId="0" borderId="32" xfId="56" applyNumberFormat="1" applyFont="1" applyBorder="1" applyAlignment="1" applyProtection="1">
      <alignment horizontal="center" vertical="center" wrapText="1"/>
      <protection locked="0"/>
    </xf>
    <xf numFmtId="182" fontId="61" fillId="0" borderId="28" xfId="56" applyNumberFormat="1" applyFont="1" applyBorder="1" applyAlignment="1" applyProtection="1">
      <alignment horizontal="center" vertical="center" wrapText="1"/>
      <protection locked="0"/>
    </xf>
    <xf numFmtId="182" fontId="61" fillId="0" borderId="29" xfId="56" applyNumberFormat="1" applyFont="1" applyBorder="1" applyAlignment="1" applyProtection="1">
      <alignment horizontal="center" vertical="center" wrapText="1"/>
      <protection locked="0"/>
    </xf>
    <xf numFmtId="182" fontId="61" fillId="0" borderId="30" xfId="56" applyNumberFormat="1" applyFont="1" applyBorder="1" applyAlignment="1" applyProtection="1">
      <alignment horizontal="center" vertical="center" wrapText="1"/>
      <protection locked="0"/>
    </xf>
    <xf numFmtId="182" fontId="61" fillId="0" borderId="26" xfId="55" applyNumberFormat="1" applyFont="1" applyBorder="1" applyAlignment="1" applyProtection="1">
      <alignment horizontal="left" vertical="center" wrapText="1"/>
      <protection locked="0"/>
    </xf>
    <xf numFmtId="182" fontId="61" fillId="0" borderId="31" xfId="55" applyNumberFormat="1" applyFont="1" applyBorder="1" applyAlignment="1" applyProtection="1">
      <alignment horizontal="left" vertical="center" wrapText="1"/>
      <protection locked="0"/>
    </xf>
    <xf numFmtId="182" fontId="61" fillId="0" borderId="0" xfId="55" applyNumberFormat="1" applyFont="1" applyAlignment="1" applyProtection="1">
      <alignment horizontal="left" vertical="center" wrapText="1"/>
      <protection locked="0"/>
    </xf>
    <xf numFmtId="182" fontId="61" fillId="0" borderId="28" xfId="55" applyNumberFormat="1" applyFont="1" applyBorder="1" applyAlignment="1" applyProtection="1">
      <alignment horizontal="left" vertical="center" wrapText="1"/>
      <protection locked="0"/>
    </xf>
    <xf numFmtId="182" fontId="61" fillId="34" borderId="52" xfId="55" applyNumberFormat="1" applyFont="1" applyFill="1" applyBorder="1" applyAlignment="1" applyProtection="1">
      <alignment horizontal="center" vertical="center" wrapText="1"/>
      <protection locked="0"/>
    </xf>
    <xf numFmtId="182" fontId="61" fillId="34" borderId="24" xfId="55" applyNumberFormat="1" applyFont="1" applyFill="1" applyBorder="1" applyAlignment="1" applyProtection="1">
      <alignment horizontal="center" vertical="center" wrapText="1"/>
      <protection locked="0"/>
    </xf>
    <xf numFmtId="182" fontId="61" fillId="34" borderId="53" xfId="55" applyNumberFormat="1" applyFont="1" applyFill="1" applyBorder="1" applyAlignment="1" applyProtection="1">
      <alignment horizontal="center" vertical="center" wrapText="1"/>
      <protection locked="0"/>
    </xf>
    <xf numFmtId="182" fontId="61" fillId="0" borderId="24" xfId="55" applyNumberFormat="1" applyFont="1" applyBorder="1" applyAlignment="1" applyProtection="1">
      <alignment horizontal="left" vertical="center" wrapText="1"/>
      <protection locked="0"/>
    </xf>
    <xf numFmtId="182" fontId="22" fillId="0" borderId="24" xfId="53" applyNumberFormat="1" applyBorder="1" applyProtection="1">
      <alignment vertical="center"/>
      <protection locked="0"/>
    </xf>
    <xf numFmtId="182" fontId="22" fillId="0" borderId="53" xfId="53" applyNumberFormat="1" applyBorder="1" applyProtection="1">
      <alignment vertical="center"/>
      <protection locked="0"/>
    </xf>
    <xf numFmtId="182" fontId="59" fillId="33" borderId="28" xfId="55" applyNumberFormat="1" applyFont="1" applyFill="1" applyBorder="1" applyAlignment="1" applyProtection="1">
      <alignment horizontal="center" vertical="center" wrapText="1"/>
      <protection locked="0"/>
    </xf>
    <xf numFmtId="182" fontId="59" fillId="33" borderId="29" xfId="55" applyNumberFormat="1" applyFont="1" applyFill="1" applyBorder="1" applyAlignment="1" applyProtection="1">
      <alignment horizontal="center" vertical="center" wrapText="1"/>
      <protection locked="0"/>
    </xf>
    <xf numFmtId="182" fontId="59" fillId="33" borderId="30" xfId="55" applyNumberFormat="1" applyFont="1" applyFill="1" applyBorder="1" applyAlignment="1" applyProtection="1">
      <alignment horizontal="center" vertical="center" wrapText="1"/>
      <protection locked="0"/>
    </xf>
    <xf numFmtId="182" fontId="61" fillId="34" borderId="24" xfId="55" applyNumberFormat="1" applyFont="1" applyFill="1" applyBorder="1" applyAlignment="1" applyProtection="1">
      <alignment horizontal="center" vertical="center"/>
      <protection locked="0"/>
    </xf>
    <xf numFmtId="182" fontId="61" fillId="34" borderId="53" xfId="55" applyNumberFormat="1" applyFont="1" applyFill="1" applyBorder="1" applyAlignment="1" applyProtection="1">
      <alignment horizontal="center" vertical="center"/>
      <protection locked="0"/>
    </xf>
    <xf numFmtId="182" fontId="61" fillId="33" borderId="52" xfId="55" applyNumberFormat="1" applyFont="1" applyFill="1" applyBorder="1" applyAlignment="1" applyProtection="1">
      <alignment vertical="top" wrapText="1"/>
      <protection locked="0"/>
    </xf>
    <xf numFmtId="182" fontId="61" fillId="33" borderId="24" xfId="55" applyNumberFormat="1" applyFont="1" applyFill="1" applyBorder="1" applyAlignment="1" applyProtection="1">
      <alignment vertical="top" wrapText="1"/>
      <protection locked="0"/>
    </xf>
    <xf numFmtId="182" fontId="61" fillId="33" borderId="53" xfId="55" applyNumberFormat="1" applyFont="1" applyFill="1" applyBorder="1" applyAlignment="1" applyProtection="1">
      <alignment vertical="top" wrapText="1"/>
      <protection locked="0"/>
    </xf>
    <xf numFmtId="182" fontId="61" fillId="0" borderId="28" xfId="55" applyNumberFormat="1" applyFont="1" applyBorder="1" applyAlignment="1" applyProtection="1">
      <alignment horizontal="left" vertical="center"/>
      <protection locked="0"/>
    </xf>
    <xf numFmtId="182" fontId="61" fillId="0" borderId="29" xfId="55" applyNumberFormat="1" applyFont="1" applyBorder="1" applyAlignment="1" applyProtection="1">
      <alignment horizontal="left" vertical="center"/>
      <protection locked="0"/>
    </xf>
    <xf numFmtId="182" fontId="59" fillId="34" borderId="25" xfId="55" applyNumberFormat="1" applyFont="1" applyFill="1" applyBorder="1" applyAlignment="1" applyProtection="1">
      <alignment horizontal="right" vertical="center" wrapText="1"/>
      <protection locked="0"/>
    </xf>
    <xf numFmtId="182" fontId="61" fillId="34" borderId="0" xfId="55" applyNumberFormat="1" applyFont="1" applyFill="1" applyAlignment="1" applyProtection="1">
      <alignment horizontal="right" vertical="center" wrapText="1"/>
      <protection locked="0"/>
    </xf>
    <xf numFmtId="0" fontId="107" fillId="0" borderId="0" xfId="47" applyFont="1" applyAlignment="1" applyProtection="1">
      <alignment horizontal="center"/>
      <protection locked="0"/>
    </xf>
    <xf numFmtId="38" fontId="85" fillId="0" borderId="52" xfId="58" applyFont="1" applyFill="1" applyBorder="1" applyAlignment="1">
      <alignment horizontal="center" vertical="center"/>
    </xf>
    <xf numFmtId="38" fontId="85" fillId="0" borderId="24" xfId="58" applyFont="1" applyFill="1" applyBorder="1" applyAlignment="1">
      <alignment horizontal="center" vertical="center"/>
    </xf>
    <xf numFmtId="38" fontId="85" fillId="0" borderId="53" xfId="58" applyFont="1" applyFill="1" applyBorder="1" applyAlignment="1">
      <alignment horizontal="center" vertical="center"/>
    </xf>
    <xf numFmtId="0" fontId="130" fillId="0" borderId="0" xfId="51" applyFont="1" applyAlignment="1">
      <alignment horizontal="center" vertical="center"/>
    </xf>
    <xf numFmtId="0" fontId="93" fillId="0" borderId="0" xfId="51" applyFont="1" applyAlignment="1">
      <alignment horizontal="center" vertical="center"/>
    </xf>
    <xf numFmtId="38" fontId="93" fillId="38" borderId="52" xfId="58" applyFont="1" applyFill="1" applyBorder="1" applyAlignment="1" applyProtection="1">
      <alignment horizontal="center" vertical="center"/>
      <protection locked="0"/>
    </xf>
    <xf numFmtId="38" fontId="93" fillId="38" borderId="53" xfId="58" applyFont="1" applyFill="1" applyBorder="1" applyAlignment="1" applyProtection="1">
      <alignment horizontal="center" vertical="center"/>
      <protection locked="0"/>
    </xf>
    <xf numFmtId="38" fontId="93" fillId="38" borderId="52" xfId="58" applyFont="1" applyFill="1" applyBorder="1" applyAlignment="1">
      <alignment horizontal="center" vertical="center"/>
    </xf>
    <xf numFmtId="38" fontId="93" fillId="38" borderId="24" xfId="58" applyFont="1" applyFill="1" applyBorder="1" applyAlignment="1">
      <alignment horizontal="center" vertical="center"/>
    </xf>
    <xf numFmtId="38" fontId="93" fillId="38" borderId="53" xfId="58" applyFont="1" applyFill="1" applyBorder="1" applyAlignment="1">
      <alignment horizontal="center" vertical="center"/>
    </xf>
    <xf numFmtId="0" fontId="85" fillId="0" borderId="52" xfId="51" applyFont="1" applyBorder="1" applyAlignment="1">
      <alignment horizontal="center" vertical="center"/>
    </xf>
    <xf numFmtId="0" fontId="85" fillId="0" borderId="53" xfId="51" applyFont="1" applyBorder="1" applyAlignment="1">
      <alignment horizontal="center" vertical="center"/>
    </xf>
    <xf numFmtId="184" fontId="85" fillId="0" borderId="52" xfId="58" applyNumberFormat="1" applyFont="1" applyFill="1" applyBorder="1" applyAlignment="1">
      <alignment horizontal="left" vertical="center" shrinkToFit="1"/>
    </xf>
    <xf numFmtId="0" fontId="0" fillId="0" borderId="24" xfId="0" applyBorder="1" applyAlignment="1">
      <alignment horizontal="left" vertical="center" shrinkToFit="1"/>
    </xf>
    <xf numFmtId="0" fontId="0" fillId="0" borderId="53" xfId="0" applyBorder="1" applyAlignment="1">
      <alignment horizontal="left" vertical="center" shrinkToFit="1"/>
    </xf>
    <xf numFmtId="184" fontId="93" fillId="38" borderId="52" xfId="51" applyNumberFormat="1" applyFont="1" applyFill="1" applyBorder="1" applyAlignment="1">
      <alignment horizontal="center" vertical="center"/>
    </xf>
    <xf numFmtId="184" fontId="93" fillId="38" borderId="53" xfId="51" applyNumberFormat="1" applyFont="1" applyFill="1" applyBorder="1" applyAlignment="1">
      <alignment horizontal="center" vertical="center"/>
    </xf>
    <xf numFmtId="0" fontId="93" fillId="38" borderId="52" xfId="51" applyFont="1" applyFill="1" applyBorder="1" applyAlignment="1">
      <alignment horizontal="center" vertical="center"/>
    </xf>
    <xf numFmtId="0" fontId="93" fillId="38" borderId="53" xfId="51" applyFont="1" applyFill="1" applyBorder="1" applyAlignment="1">
      <alignment horizontal="center" vertical="center"/>
    </xf>
    <xf numFmtId="38" fontId="85" fillId="0" borderId="52" xfId="62" applyFont="1" applyBorder="1" applyAlignment="1">
      <alignment horizontal="center" vertical="center"/>
    </xf>
    <xf numFmtId="38" fontId="85" fillId="0" borderId="53" xfId="62" applyFont="1" applyBorder="1" applyAlignment="1">
      <alignment horizontal="center" vertical="center"/>
    </xf>
    <xf numFmtId="38" fontId="85" fillId="0" borderId="52" xfId="58" applyFont="1" applyFill="1" applyBorder="1" applyAlignment="1">
      <alignment horizontal="left" vertical="center" shrinkToFit="1"/>
    </xf>
    <xf numFmtId="38" fontId="85" fillId="0" borderId="53" xfId="58" applyFont="1" applyFill="1" applyBorder="1" applyAlignment="1">
      <alignment horizontal="left" vertical="center" shrinkToFit="1"/>
    </xf>
    <xf numFmtId="38" fontId="85" fillId="0" borderId="25" xfId="58" applyFont="1" applyFill="1" applyBorder="1" applyAlignment="1">
      <alignment horizontal="center" vertical="center"/>
    </xf>
    <xf numFmtId="0" fontId="93" fillId="0" borderId="51" xfId="51" applyFont="1" applyBorder="1" applyAlignment="1">
      <alignment horizontal="center" vertical="center"/>
    </xf>
    <xf numFmtId="38" fontId="85" fillId="0" borderId="51" xfId="62" applyFont="1"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65" fillId="0" borderId="0" xfId="59" applyFont="1" applyAlignment="1">
      <alignment horizontal="center" vertical="center"/>
    </xf>
    <xf numFmtId="0" fontId="66" fillId="0" borderId="0" xfId="59" applyFont="1" applyAlignment="1">
      <alignment horizontal="center" vertical="center"/>
    </xf>
    <xf numFmtId="0" fontId="145" fillId="0" borderId="26" xfId="59" applyFont="1" applyBorder="1" applyAlignment="1">
      <alignment horizontal="center" vertical="center"/>
    </xf>
    <xf numFmtId="0" fontId="145" fillId="0" borderId="27" xfId="59" applyFont="1" applyBorder="1" applyAlignment="1">
      <alignment horizontal="center" vertical="center"/>
    </xf>
    <xf numFmtId="0" fontId="71" fillId="0" borderId="0" xfId="60" applyFont="1" applyAlignment="1">
      <alignment horizontal="center" vertical="center"/>
    </xf>
    <xf numFmtId="0" fontId="73" fillId="0" borderId="0" xfId="53" applyFont="1" applyAlignment="1">
      <alignment horizontal="center" vertical="center"/>
    </xf>
    <xf numFmtId="0" fontId="67" fillId="0" borderId="0" xfId="60" applyFont="1" applyAlignment="1">
      <alignment horizontal="center" vertical="center" shrinkToFit="1"/>
    </xf>
    <xf numFmtId="0" fontId="64" fillId="0" borderId="52" xfId="53" applyFont="1" applyBorder="1" applyAlignment="1">
      <alignment horizontal="center" vertical="center"/>
    </xf>
    <xf numFmtId="0" fontId="64" fillId="0" borderId="24" xfId="53" applyFont="1" applyBorder="1" applyAlignment="1">
      <alignment horizontal="center" vertical="center"/>
    </xf>
    <xf numFmtId="0" fontId="64" fillId="0" borderId="53" xfId="53" applyFont="1" applyBorder="1" applyAlignment="1">
      <alignment horizontal="center" vertical="center"/>
    </xf>
    <xf numFmtId="0" fontId="74" fillId="0" borderId="24" xfId="53" applyFont="1" applyBorder="1" applyAlignment="1">
      <alignment horizontal="left" vertical="center" shrinkToFit="1"/>
    </xf>
    <xf numFmtId="0" fontId="74" fillId="0" borderId="53" xfId="53" applyFont="1" applyBorder="1" applyAlignment="1">
      <alignment horizontal="left" vertical="center" shrinkToFit="1"/>
    </xf>
    <xf numFmtId="0" fontId="74" fillId="0" borderId="52" xfId="53" applyFont="1" applyBorder="1" applyAlignment="1">
      <alignment horizontal="left" vertical="center"/>
    </xf>
    <xf numFmtId="0" fontId="74" fillId="0" borderId="24" xfId="53" applyFont="1" applyBorder="1" applyAlignment="1">
      <alignment horizontal="left" vertical="center"/>
    </xf>
    <xf numFmtId="0" fontId="74" fillId="0" borderId="53" xfId="53" applyFont="1" applyBorder="1" applyAlignment="1">
      <alignment horizontal="left" vertical="center"/>
    </xf>
    <xf numFmtId="0" fontId="99" fillId="33" borderId="0" xfId="53" applyFont="1" applyFill="1" applyAlignment="1">
      <alignment horizontal="left" vertical="center"/>
    </xf>
    <xf numFmtId="0" fontId="93" fillId="0" borderId="0" xfId="53" applyFont="1" applyAlignment="1">
      <alignment horizontal="left" vertical="center" shrinkToFit="1"/>
    </xf>
    <xf numFmtId="0" fontId="97" fillId="0" borderId="0" xfId="53" applyFont="1" applyAlignment="1">
      <alignment horizontal="left" vertical="center" shrinkToFit="1"/>
    </xf>
    <xf numFmtId="0" fontId="85" fillId="0" borderId="0" xfId="53" applyFont="1" applyAlignment="1">
      <alignment horizontal="left" vertical="center"/>
    </xf>
    <xf numFmtId="0" fontId="96" fillId="33" borderId="0" xfId="53" applyFont="1" applyFill="1" applyAlignment="1">
      <alignment horizontal="left" vertical="center" wrapText="1"/>
    </xf>
    <xf numFmtId="0" fontId="94" fillId="33" borderId="0" xfId="53" applyFont="1" applyFill="1" applyAlignment="1">
      <alignment vertical="center" wrapText="1"/>
    </xf>
    <xf numFmtId="0" fontId="85" fillId="33" borderId="0" xfId="53" applyFont="1" applyFill="1" applyAlignment="1">
      <alignment horizontal="left" vertical="center"/>
    </xf>
    <xf numFmtId="0" fontId="96" fillId="33" borderId="0" xfId="53" applyFont="1" applyFill="1" applyAlignment="1">
      <alignment horizontal="center" vertical="center"/>
    </xf>
    <xf numFmtId="0" fontId="26" fillId="33" borderId="0" xfId="53" applyFont="1" applyFill="1">
      <alignment vertical="center"/>
    </xf>
    <xf numFmtId="0" fontId="96" fillId="0" borderId="0" xfId="53" applyFont="1" applyAlignment="1">
      <alignment horizontal="center" vertical="center"/>
    </xf>
    <xf numFmtId="0" fontId="94" fillId="35" borderId="0" xfId="53" applyFont="1" applyFill="1">
      <alignment vertical="center"/>
    </xf>
    <xf numFmtId="0" fontId="26" fillId="35" borderId="0" xfId="53" applyFont="1" applyFill="1">
      <alignment vertical="center"/>
    </xf>
    <xf numFmtId="187" fontId="101" fillId="33" borderId="0" xfId="53" applyNumberFormat="1" applyFont="1" applyFill="1" applyAlignment="1">
      <alignment horizontal="center" vertical="center"/>
    </xf>
    <xf numFmtId="0" fontId="101" fillId="33" borderId="17" xfId="53" applyFont="1" applyFill="1" applyBorder="1" applyAlignment="1">
      <alignment horizontal="center" vertical="center"/>
    </xf>
    <xf numFmtId="0" fontId="26" fillId="33" borderId="17" xfId="53" applyFont="1" applyFill="1" applyBorder="1">
      <alignment vertical="center"/>
    </xf>
    <xf numFmtId="187" fontId="101" fillId="0" borderId="0" xfId="53" applyNumberFormat="1" applyFont="1" applyAlignment="1">
      <alignment horizontal="center" vertical="center"/>
    </xf>
    <xf numFmtId="0" fontId="101" fillId="33" borderId="0" xfId="53" applyFont="1" applyFill="1" applyAlignment="1">
      <alignment horizontal="center" vertical="center"/>
    </xf>
    <xf numFmtId="0" fontId="25" fillId="0" borderId="0" xfId="53" applyFont="1" applyAlignment="1">
      <alignment horizontal="left" vertical="center"/>
    </xf>
    <xf numFmtId="0" fontId="23" fillId="0" borderId="0" xfId="53" applyFont="1" applyAlignment="1">
      <alignment horizontal="left" vertical="center" shrinkToFit="1"/>
    </xf>
    <xf numFmtId="0" fontId="92" fillId="0" borderId="0" xfId="53" applyFont="1" applyAlignment="1">
      <alignment horizontal="left" vertical="center" shrinkToFit="1"/>
    </xf>
    <xf numFmtId="0" fontId="94" fillId="0" borderId="0" xfId="53" applyFont="1" applyAlignment="1">
      <alignment horizontal="left" vertical="center" wrapText="1"/>
    </xf>
    <xf numFmtId="0" fontId="94" fillId="0" borderId="0" xfId="53" applyFont="1" applyAlignment="1">
      <alignment vertical="center" wrapText="1"/>
    </xf>
    <xf numFmtId="187" fontId="133" fillId="33" borderId="0" xfId="53" applyNumberFormat="1" applyFont="1" applyFill="1" applyAlignment="1">
      <alignment horizontal="center" vertical="center"/>
    </xf>
    <xf numFmtId="0" fontId="91" fillId="0" borderId="0" xfId="51" applyFont="1" applyAlignment="1">
      <alignment horizontal="left" vertical="center" shrinkToFit="1"/>
    </xf>
    <xf numFmtId="0" fontId="91" fillId="33" borderId="0" xfId="51" applyFont="1" applyFill="1" applyAlignment="1">
      <alignment horizontal="left" vertical="center"/>
    </xf>
    <xf numFmtId="0" fontId="89" fillId="33" borderId="0" xfId="51" applyFont="1" applyFill="1" applyAlignment="1">
      <alignment horizontal="right" vertical="center"/>
    </xf>
    <xf numFmtId="38" fontId="142" fillId="0" borderId="0" xfId="58" applyFont="1" applyFill="1" applyBorder="1" applyAlignment="1">
      <alignment horizontal="left" vertical="center"/>
    </xf>
    <xf numFmtId="0" fontId="138" fillId="0" borderId="0" xfId="51" applyFont="1" applyAlignment="1">
      <alignment horizontal="center" vertical="center"/>
    </xf>
    <xf numFmtId="184" fontId="140" fillId="0" borderId="52" xfId="58" applyNumberFormat="1" applyFont="1" applyFill="1" applyBorder="1" applyAlignment="1">
      <alignment horizontal="center" vertical="center"/>
    </xf>
    <xf numFmtId="184" fontId="140" fillId="0" borderId="24" xfId="58" applyNumberFormat="1" applyFont="1" applyFill="1" applyBorder="1" applyAlignment="1">
      <alignment horizontal="center" vertical="center"/>
    </xf>
    <xf numFmtId="184" fontId="140" fillId="0" borderId="53" xfId="58" applyNumberFormat="1" applyFont="1" applyFill="1" applyBorder="1" applyAlignment="1">
      <alignment horizontal="center" vertical="center"/>
    </xf>
    <xf numFmtId="184" fontId="142" fillId="0" borderId="0" xfId="58" applyNumberFormat="1" applyFont="1" applyFill="1" applyBorder="1" applyAlignment="1">
      <alignment horizontal="left" vertical="center" wrapText="1"/>
    </xf>
    <xf numFmtId="184" fontId="140" fillId="33" borderId="52" xfId="58" applyNumberFormat="1" applyFont="1" applyFill="1" applyBorder="1" applyAlignment="1">
      <alignment horizontal="left" vertical="center"/>
    </xf>
    <xf numFmtId="184" fontId="140" fillId="33" borderId="24" xfId="58" applyNumberFormat="1" applyFont="1" applyFill="1" applyBorder="1" applyAlignment="1">
      <alignment horizontal="left" vertical="center"/>
    </xf>
    <xf numFmtId="184" fontId="140" fillId="33" borderId="53" xfId="58" applyNumberFormat="1" applyFont="1" applyFill="1" applyBorder="1" applyAlignment="1">
      <alignment horizontal="left" vertical="center"/>
    </xf>
    <xf numFmtId="184" fontId="142" fillId="33" borderId="52" xfId="58" applyNumberFormat="1" applyFont="1" applyFill="1" applyBorder="1" applyAlignment="1">
      <alignment horizontal="left" vertical="center"/>
    </xf>
    <xf numFmtId="184" fontId="142" fillId="33" borderId="24" xfId="58" applyNumberFormat="1" applyFont="1" applyFill="1" applyBorder="1" applyAlignment="1">
      <alignment horizontal="left" vertical="center"/>
    </xf>
    <xf numFmtId="184" fontId="142" fillId="33" borderId="53" xfId="58" applyNumberFormat="1" applyFont="1" applyFill="1" applyBorder="1" applyAlignment="1">
      <alignment horizontal="left" vertical="center"/>
    </xf>
    <xf numFmtId="38" fontId="46" fillId="0" borderId="29" xfId="62" applyFont="1" applyFill="1" applyBorder="1" applyAlignment="1" applyProtection="1">
      <alignment horizontal="center" vertical="center"/>
      <protection locked="0"/>
    </xf>
    <xf numFmtId="0" fontId="144" fillId="0" borderId="14" xfId="0" applyFont="1" applyBorder="1" applyAlignment="1">
      <alignment horizontal="center" vertical="center"/>
    </xf>
    <xf numFmtId="49" fontId="47" fillId="33" borderId="130" xfId="61" applyNumberFormat="1" applyFont="1" applyFill="1" applyBorder="1" applyAlignment="1" applyProtection="1">
      <alignment horizontal="left" vertical="center" indent="1"/>
      <protection locked="0"/>
    </xf>
    <xf numFmtId="49" fontId="47" fillId="33" borderId="19" xfId="61" applyNumberFormat="1" applyFont="1" applyFill="1" applyBorder="1" applyAlignment="1" applyProtection="1">
      <alignment horizontal="left" vertical="center" indent="1"/>
      <protection locked="0"/>
    </xf>
    <xf numFmtId="49" fontId="47" fillId="33" borderId="20" xfId="61" applyNumberFormat="1" applyFont="1" applyFill="1" applyBorder="1" applyAlignment="1" applyProtection="1">
      <alignment horizontal="left" vertical="center" indent="1"/>
      <protection locked="0"/>
    </xf>
    <xf numFmtId="0" fontId="47" fillId="33" borderId="130" xfId="61" applyFont="1" applyFill="1" applyBorder="1" applyAlignment="1" applyProtection="1">
      <alignment horizontal="left" vertical="center" indent="1"/>
      <protection locked="0"/>
    </xf>
    <xf numFmtId="0" fontId="47" fillId="33" borderId="19" xfId="61" applyFont="1" applyFill="1" applyBorder="1" applyAlignment="1" applyProtection="1">
      <alignment horizontal="left" vertical="center" indent="1"/>
      <protection locked="0"/>
    </xf>
    <xf numFmtId="0" fontId="47" fillId="33" borderId="20" xfId="61" applyFont="1" applyFill="1" applyBorder="1" applyAlignment="1" applyProtection="1">
      <alignment horizontal="left" vertical="center" indent="1"/>
      <protection locked="0"/>
    </xf>
    <xf numFmtId="49" fontId="47" fillId="33" borderId="131" xfId="61" applyNumberFormat="1" applyFont="1" applyFill="1" applyBorder="1" applyAlignment="1" applyProtection="1">
      <alignment horizontal="left" vertical="center" indent="1"/>
      <protection locked="0"/>
    </xf>
    <xf numFmtId="0" fontId="47" fillId="33" borderId="131" xfId="61" applyFont="1" applyFill="1" applyBorder="1" applyAlignment="1" applyProtection="1">
      <alignment horizontal="left" vertical="center" indent="1"/>
      <protection locked="0"/>
    </xf>
    <xf numFmtId="0" fontId="47" fillId="33" borderId="135" xfId="61" applyFont="1" applyFill="1" applyBorder="1" applyAlignment="1">
      <alignment vertical="top"/>
    </xf>
    <xf numFmtId="0" fontId="47" fillId="33" borderId="132" xfId="61" applyFont="1" applyFill="1" applyBorder="1" applyAlignment="1">
      <alignment vertical="top"/>
    </xf>
    <xf numFmtId="0" fontId="47" fillId="33" borderId="23" xfId="61" applyFont="1" applyFill="1" applyBorder="1" applyAlignment="1">
      <alignment vertical="top"/>
    </xf>
    <xf numFmtId="0" fontId="47" fillId="33" borderId="136" xfId="61" applyFont="1" applyFill="1" applyBorder="1" applyAlignment="1">
      <alignment vertical="top"/>
    </xf>
    <xf numFmtId="0" fontId="47" fillId="33" borderId="21" xfId="61" applyFont="1" applyFill="1" applyBorder="1" applyAlignment="1">
      <alignment vertical="top"/>
    </xf>
    <xf numFmtId="0" fontId="47" fillId="33" borderId="22" xfId="61" applyFont="1" applyFill="1" applyBorder="1" applyAlignment="1">
      <alignment vertical="top"/>
    </xf>
    <xf numFmtId="0" fontId="161" fillId="34" borderId="0" xfId="44" applyFont="1" applyFill="1" applyAlignment="1">
      <alignment horizontal="center" vertical="center"/>
    </xf>
    <xf numFmtId="0" fontId="161" fillId="43" borderId="25" xfId="44" applyFont="1" applyFill="1" applyBorder="1">
      <alignment vertical="center"/>
    </xf>
    <xf numFmtId="0" fontId="162" fillId="43" borderId="25" xfId="0" applyFont="1" applyFill="1" applyBorder="1">
      <alignment vertical="center"/>
    </xf>
    <xf numFmtId="0" fontId="161" fillId="0" borderId="84" xfId="44" applyFont="1" applyBorder="1" applyAlignment="1">
      <alignment horizontal="left" vertical="center" wrapText="1"/>
    </xf>
    <xf numFmtId="0" fontId="161" fillId="0" borderId="91" xfId="44" applyFont="1" applyBorder="1" applyAlignment="1">
      <alignment horizontal="left" vertical="center" wrapText="1"/>
    </xf>
    <xf numFmtId="0" fontId="161" fillId="0" borderId="156" xfId="44" applyFont="1" applyBorder="1" applyAlignment="1">
      <alignment horizontal="left" vertical="center"/>
    </xf>
    <xf numFmtId="0" fontId="162" fillId="0" borderId="157" xfId="0" applyFont="1" applyBorder="1" applyAlignment="1">
      <alignment horizontal="left" vertical="center"/>
    </xf>
    <xf numFmtId="0" fontId="162" fillId="0" borderId="158" xfId="0" applyFont="1" applyBorder="1" applyAlignment="1">
      <alignment horizontal="left" vertical="center"/>
    </xf>
    <xf numFmtId="0" fontId="161" fillId="34" borderId="29" xfId="44" applyFont="1" applyFill="1" applyBorder="1" applyAlignment="1">
      <alignment horizontal="left" vertical="center" wrapText="1"/>
    </xf>
    <xf numFmtId="0" fontId="161" fillId="0" borderId="51" xfId="44" applyFont="1" applyBorder="1" applyAlignment="1">
      <alignment horizontal="left" vertical="center" wrapText="1"/>
    </xf>
    <xf numFmtId="49" fontId="167" fillId="0" borderId="87" xfId="44" applyNumberFormat="1" applyFont="1" applyBorder="1" applyAlignment="1">
      <alignment horizontal="left" vertical="center" wrapText="1"/>
    </xf>
    <xf numFmtId="49" fontId="167" fillId="0" borderId="87" xfId="44" applyNumberFormat="1" applyFont="1" applyBorder="1" applyAlignment="1">
      <alignment horizontal="left" vertical="center"/>
    </xf>
    <xf numFmtId="49" fontId="167" fillId="0" borderId="51" xfId="44" applyNumberFormat="1" applyFont="1" applyBorder="1" applyAlignment="1">
      <alignment horizontal="left" vertical="center"/>
    </xf>
  </cellXfs>
  <cellStyles count="6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62" builtinId="6"/>
    <cellStyle name="桁区切り 2" xfId="45" xr:uid="{00000000-0005-0000-0000-000022000000}"/>
    <cellStyle name="桁区切り 2 2" xfId="57" xr:uid="{00000000-0005-0000-0000-000023000000}"/>
    <cellStyle name="桁区切り 3" xfId="48" xr:uid="{00000000-0005-0000-0000-000024000000}"/>
    <cellStyle name="桁区切り 3 2" xfId="58" xr:uid="{00000000-0005-0000-0000-000025000000}"/>
    <cellStyle name="桁区切り 4" xfId="54" xr:uid="{00000000-0005-0000-0000-000026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0" xr:uid="{00000000-0005-0000-0000-00002E000000}"/>
    <cellStyle name="入力" xfId="9" builtinId="20" customBuiltin="1"/>
    <cellStyle name="標準" xfId="0" builtinId="0"/>
    <cellStyle name="標準 2" xfId="44" xr:uid="{00000000-0005-0000-0000-000031000000}"/>
    <cellStyle name="標準 2 2" xfId="51" xr:uid="{00000000-0005-0000-0000-000032000000}"/>
    <cellStyle name="標準 2 2 2" xfId="59" xr:uid="{00000000-0005-0000-0000-000033000000}"/>
    <cellStyle name="標準 3" xfId="46" xr:uid="{00000000-0005-0000-0000-000034000000}"/>
    <cellStyle name="標準 4" xfId="49" xr:uid="{00000000-0005-0000-0000-000035000000}"/>
    <cellStyle name="標準 4 2" xfId="53" xr:uid="{00000000-0005-0000-0000-000036000000}"/>
    <cellStyle name="標準 5" xfId="52" xr:uid="{00000000-0005-0000-0000-000037000000}"/>
    <cellStyle name="標準_◎支払先マスター入力原票(入力らくらく版)1" xfId="61" xr:uid="{00000000-0005-0000-0000-000038000000}"/>
    <cellStyle name="標準_実地研修報告書" xfId="56" xr:uid="{00000000-0005-0000-0000-000039000000}"/>
    <cellStyle name="標準_食費領収書" xfId="60" xr:uid="{00000000-0005-0000-0000-00003A000000}"/>
    <cellStyle name="標準_直後評価（一般研修）" xfId="55" xr:uid="{00000000-0005-0000-0000-00003B000000}"/>
    <cellStyle name="標準_予算型・和" xfId="47" xr:uid="{00000000-0005-0000-0000-00003C000000}"/>
    <cellStyle name="表示済みのハイパーリンク" xfId="43" builtinId="9" customBuiltin="1"/>
    <cellStyle name="良い" xfId="6" builtinId="26" customBuiltin="1"/>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CCFF"/>
      <color rgb="FFFFFFCC"/>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805816</xdr:colOff>
      <xdr:row>0</xdr:row>
      <xdr:rowOff>161925</xdr:rowOff>
    </xdr:from>
    <xdr:to>
      <xdr:col>7</xdr:col>
      <xdr:colOff>510540</xdr:colOff>
      <xdr:row>2</xdr:row>
      <xdr:rowOff>168276</xdr:rowOff>
    </xdr:to>
    <xdr:sp macro="" textlink="">
      <xdr:nvSpPr>
        <xdr:cNvPr id="11" name="正方形/長方形 1">
          <a:extLst>
            <a:ext uri="{FF2B5EF4-FFF2-40B4-BE49-F238E27FC236}">
              <a16:creationId xmlns:a16="http://schemas.microsoft.com/office/drawing/2014/main" id="{11539316-9E98-4897-BB7C-BACCC6BD59EA}"/>
            </a:ext>
          </a:extLst>
        </xdr:cNvPr>
        <xdr:cNvSpPr/>
      </xdr:nvSpPr>
      <xdr:spPr bwMode="auto">
        <a:xfrm>
          <a:off x="6597016" y="161925"/>
          <a:ext cx="1952624" cy="532131"/>
        </a:xfrm>
        <a:prstGeom prst="rect">
          <a:avLst/>
        </a:prstGeom>
        <a:solidFill>
          <a:srgbClr xmlns:mc="http://schemas.openxmlformats.org/markup-compatibility/2006" xmlns:a14="http://schemas.microsoft.com/office/drawing/2010/main" val="FFFFFF" mc:Ignorable="a14" a14:legacySpreadsheetColorIndex="65"/>
        </a:solidFill>
        <a:ln w="444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3600" b="1">
              <a:solidFill>
                <a:srgbClr val="FF0000"/>
              </a:solidFill>
              <a:latin typeface="Arial" panose="020B0604020202020204" pitchFamily="34" charset="0"/>
              <a:cs typeface="Arial" panose="020B0604020202020204" pitchFamily="34" charset="0"/>
            </a:rPr>
            <a:t>SAMPLE</a:t>
          </a:r>
          <a:endParaRPr kumimoji="1" lang="ja-JP" altLang="en-US" sz="36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495355</xdr:colOff>
      <xdr:row>90</xdr:row>
      <xdr:rowOff>682999</xdr:rowOff>
    </xdr:from>
    <xdr:ext cx="4177497" cy="1142620"/>
    <xdr:sp macro="" textlink="">
      <xdr:nvSpPr>
        <xdr:cNvPr id="2" name="Text Box 27">
          <a:extLst>
            <a:ext uri="{FF2B5EF4-FFF2-40B4-BE49-F238E27FC236}">
              <a16:creationId xmlns:a16="http://schemas.microsoft.com/office/drawing/2014/main" id="{00000000-0008-0000-0500-000002000000}"/>
            </a:ext>
          </a:extLst>
        </xdr:cNvPr>
        <xdr:cNvSpPr txBox="1">
          <a:spLocks noChangeArrowheads="1"/>
        </xdr:cNvSpPr>
      </xdr:nvSpPr>
      <xdr:spPr bwMode="auto">
        <a:xfrm>
          <a:off x="2254679" y="22982705"/>
          <a:ext cx="4177497" cy="11426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【確認先】</a:t>
          </a:r>
        </a:p>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経済産業省　貿易経済協力局　安全保障貿易審査課</a:t>
          </a:r>
        </a:p>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TEL：０３-３５０１-２８０１</a:t>
          </a:r>
        </a:p>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または一般財団法人　安全保障貿易情報センタ－ （CISTEC）</a:t>
          </a:r>
        </a:p>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TEL：０３-３５９３-１１４８ （相談は内容によって有料）</a:t>
          </a:r>
        </a:p>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http://www.cistec.or.jp</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47625</xdr:colOff>
      <xdr:row>0</xdr:row>
      <xdr:rowOff>28575</xdr:rowOff>
    </xdr:from>
    <xdr:to>
      <xdr:col>30</xdr:col>
      <xdr:colOff>504825</xdr:colOff>
      <xdr:row>4</xdr:row>
      <xdr:rowOff>28575</xdr:rowOff>
    </xdr:to>
    <xdr:sp macro="" textlink="">
      <xdr:nvSpPr>
        <xdr:cNvPr id="2" name="AutoShape 15">
          <a:extLst>
            <a:ext uri="{FF2B5EF4-FFF2-40B4-BE49-F238E27FC236}">
              <a16:creationId xmlns:a16="http://schemas.microsoft.com/office/drawing/2014/main" id="{00000000-0008-0000-0600-000002000000}"/>
            </a:ext>
          </a:extLst>
        </xdr:cNvPr>
        <xdr:cNvSpPr>
          <a:spLocks noChangeArrowheads="1"/>
        </xdr:cNvSpPr>
      </xdr:nvSpPr>
      <xdr:spPr bwMode="auto">
        <a:xfrm>
          <a:off x="11934825" y="28575"/>
          <a:ext cx="3619500" cy="923925"/>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61232</xdr:colOff>
      <xdr:row>0</xdr:row>
      <xdr:rowOff>0</xdr:rowOff>
    </xdr:from>
    <xdr:to>
      <xdr:col>31</xdr:col>
      <xdr:colOff>178254</xdr:colOff>
      <xdr:row>4</xdr:row>
      <xdr:rowOff>0</xdr:rowOff>
    </xdr:to>
    <xdr:sp macro="" textlink="">
      <xdr:nvSpPr>
        <xdr:cNvPr id="2" name="AutoShape 15">
          <a:extLst>
            <a:ext uri="{FF2B5EF4-FFF2-40B4-BE49-F238E27FC236}">
              <a16:creationId xmlns:a16="http://schemas.microsoft.com/office/drawing/2014/main" id="{00000000-0008-0000-0700-000002000000}"/>
            </a:ext>
          </a:extLst>
        </xdr:cNvPr>
        <xdr:cNvSpPr>
          <a:spLocks noChangeArrowheads="1"/>
        </xdr:cNvSpPr>
      </xdr:nvSpPr>
      <xdr:spPr bwMode="auto">
        <a:xfrm>
          <a:off x="11259911" y="0"/>
          <a:ext cx="3627664" cy="979714"/>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92</xdr:row>
      <xdr:rowOff>0</xdr:rowOff>
    </xdr:from>
    <xdr:to>
      <xdr:col>2</xdr:col>
      <xdr:colOff>0</xdr:colOff>
      <xdr:row>92</xdr:row>
      <xdr:rowOff>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 name="AutoShape 2">
          <a:extLst>
            <a:ext uri="{FF2B5EF4-FFF2-40B4-BE49-F238E27FC236}">
              <a16:creationId xmlns:a16="http://schemas.microsoft.com/office/drawing/2014/main" id="{00000000-0008-0000-0E00-000003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 name="AutoShape 3">
          <a:extLst>
            <a:ext uri="{FF2B5EF4-FFF2-40B4-BE49-F238E27FC236}">
              <a16:creationId xmlns:a16="http://schemas.microsoft.com/office/drawing/2014/main" id="{00000000-0008-0000-0E00-000004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 name="AutoShape 4">
          <a:extLst>
            <a:ext uri="{FF2B5EF4-FFF2-40B4-BE49-F238E27FC236}">
              <a16:creationId xmlns:a16="http://schemas.microsoft.com/office/drawing/2014/main" id="{00000000-0008-0000-0E00-000005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 name="AutoShape 5">
          <a:extLst>
            <a:ext uri="{FF2B5EF4-FFF2-40B4-BE49-F238E27FC236}">
              <a16:creationId xmlns:a16="http://schemas.microsoft.com/office/drawing/2014/main" id="{00000000-0008-0000-0E00-000006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 name="AutoShape 6">
          <a:extLst>
            <a:ext uri="{FF2B5EF4-FFF2-40B4-BE49-F238E27FC236}">
              <a16:creationId xmlns:a16="http://schemas.microsoft.com/office/drawing/2014/main" id="{00000000-0008-0000-0E00-000007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8" name="AutoShape 7">
          <a:extLst>
            <a:ext uri="{FF2B5EF4-FFF2-40B4-BE49-F238E27FC236}">
              <a16:creationId xmlns:a16="http://schemas.microsoft.com/office/drawing/2014/main" id="{00000000-0008-0000-0E00-000008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9" name="AutoShape 8">
          <a:extLst>
            <a:ext uri="{FF2B5EF4-FFF2-40B4-BE49-F238E27FC236}">
              <a16:creationId xmlns:a16="http://schemas.microsoft.com/office/drawing/2014/main" id="{00000000-0008-0000-0E00-000009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10" name="AutoShape 9">
          <a:extLst>
            <a:ext uri="{FF2B5EF4-FFF2-40B4-BE49-F238E27FC236}">
              <a16:creationId xmlns:a16="http://schemas.microsoft.com/office/drawing/2014/main" id="{00000000-0008-0000-0E00-00000A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 name="AutoShape 10">
          <a:extLst>
            <a:ext uri="{FF2B5EF4-FFF2-40B4-BE49-F238E27FC236}">
              <a16:creationId xmlns:a16="http://schemas.microsoft.com/office/drawing/2014/main" id="{00000000-0008-0000-0E00-00000B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 name="AutoShape 11">
          <a:extLst>
            <a:ext uri="{FF2B5EF4-FFF2-40B4-BE49-F238E27FC236}">
              <a16:creationId xmlns:a16="http://schemas.microsoft.com/office/drawing/2014/main" id="{00000000-0008-0000-0E00-00000C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13" name="AutoShape 12">
          <a:extLst>
            <a:ext uri="{FF2B5EF4-FFF2-40B4-BE49-F238E27FC236}">
              <a16:creationId xmlns:a16="http://schemas.microsoft.com/office/drawing/2014/main" id="{00000000-0008-0000-0E00-00000D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4" name="AutoShape 13">
          <a:extLst>
            <a:ext uri="{FF2B5EF4-FFF2-40B4-BE49-F238E27FC236}">
              <a16:creationId xmlns:a16="http://schemas.microsoft.com/office/drawing/2014/main" id="{00000000-0008-0000-0E00-00000E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 name="AutoShape 14">
          <a:extLst>
            <a:ext uri="{FF2B5EF4-FFF2-40B4-BE49-F238E27FC236}">
              <a16:creationId xmlns:a16="http://schemas.microsoft.com/office/drawing/2014/main" id="{00000000-0008-0000-0E00-00000F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 name="AutoShape 15">
          <a:extLst>
            <a:ext uri="{FF2B5EF4-FFF2-40B4-BE49-F238E27FC236}">
              <a16:creationId xmlns:a16="http://schemas.microsoft.com/office/drawing/2014/main" id="{00000000-0008-0000-0E00-000010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7" name="AutoShape 16">
          <a:extLst>
            <a:ext uri="{FF2B5EF4-FFF2-40B4-BE49-F238E27FC236}">
              <a16:creationId xmlns:a16="http://schemas.microsoft.com/office/drawing/2014/main" id="{00000000-0008-0000-0E00-000011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8" name="AutoShape 17">
          <a:extLst>
            <a:ext uri="{FF2B5EF4-FFF2-40B4-BE49-F238E27FC236}">
              <a16:creationId xmlns:a16="http://schemas.microsoft.com/office/drawing/2014/main" id="{00000000-0008-0000-0E00-000012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9" name="AutoShape 18">
          <a:extLst>
            <a:ext uri="{FF2B5EF4-FFF2-40B4-BE49-F238E27FC236}">
              <a16:creationId xmlns:a16="http://schemas.microsoft.com/office/drawing/2014/main" id="{00000000-0008-0000-0E00-000013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20" name="AutoShape 19">
          <a:extLst>
            <a:ext uri="{FF2B5EF4-FFF2-40B4-BE49-F238E27FC236}">
              <a16:creationId xmlns:a16="http://schemas.microsoft.com/office/drawing/2014/main" id="{00000000-0008-0000-0E00-000014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 name="AutoShape 20">
          <a:extLst>
            <a:ext uri="{FF2B5EF4-FFF2-40B4-BE49-F238E27FC236}">
              <a16:creationId xmlns:a16="http://schemas.microsoft.com/office/drawing/2014/main" id="{00000000-0008-0000-0E00-000015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2" name="AutoShape 21">
          <a:extLst>
            <a:ext uri="{FF2B5EF4-FFF2-40B4-BE49-F238E27FC236}">
              <a16:creationId xmlns:a16="http://schemas.microsoft.com/office/drawing/2014/main" id="{00000000-0008-0000-0E00-000016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3" name="AutoShape 22">
          <a:extLst>
            <a:ext uri="{FF2B5EF4-FFF2-40B4-BE49-F238E27FC236}">
              <a16:creationId xmlns:a16="http://schemas.microsoft.com/office/drawing/2014/main" id="{00000000-0008-0000-0E00-000017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24" name="AutoShape 23">
          <a:extLst>
            <a:ext uri="{FF2B5EF4-FFF2-40B4-BE49-F238E27FC236}">
              <a16:creationId xmlns:a16="http://schemas.microsoft.com/office/drawing/2014/main" id="{00000000-0008-0000-0E00-000018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5" name="AutoShape 24">
          <a:extLst>
            <a:ext uri="{FF2B5EF4-FFF2-40B4-BE49-F238E27FC236}">
              <a16:creationId xmlns:a16="http://schemas.microsoft.com/office/drawing/2014/main" id="{00000000-0008-0000-0E00-000019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 name="AutoShape 25">
          <a:extLst>
            <a:ext uri="{FF2B5EF4-FFF2-40B4-BE49-F238E27FC236}">
              <a16:creationId xmlns:a16="http://schemas.microsoft.com/office/drawing/2014/main" id="{00000000-0008-0000-0E00-00001A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 name="AutoShape 26">
          <a:extLst>
            <a:ext uri="{FF2B5EF4-FFF2-40B4-BE49-F238E27FC236}">
              <a16:creationId xmlns:a16="http://schemas.microsoft.com/office/drawing/2014/main" id="{00000000-0008-0000-0E00-00001B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28" name="AutoShape 27">
          <a:extLst>
            <a:ext uri="{FF2B5EF4-FFF2-40B4-BE49-F238E27FC236}">
              <a16:creationId xmlns:a16="http://schemas.microsoft.com/office/drawing/2014/main" id="{00000000-0008-0000-0E00-00001C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9" name="AutoShape 28">
          <a:extLst>
            <a:ext uri="{FF2B5EF4-FFF2-40B4-BE49-F238E27FC236}">
              <a16:creationId xmlns:a16="http://schemas.microsoft.com/office/drawing/2014/main" id="{00000000-0008-0000-0E00-00001D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0" name="AutoShape 29">
          <a:extLst>
            <a:ext uri="{FF2B5EF4-FFF2-40B4-BE49-F238E27FC236}">
              <a16:creationId xmlns:a16="http://schemas.microsoft.com/office/drawing/2014/main" id="{00000000-0008-0000-0E00-00001E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1" name="AutoShape 30">
          <a:extLst>
            <a:ext uri="{FF2B5EF4-FFF2-40B4-BE49-F238E27FC236}">
              <a16:creationId xmlns:a16="http://schemas.microsoft.com/office/drawing/2014/main" id="{00000000-0008-0000-0E00-00001F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2" name="AutoShape 31">
          <a:extLst>
            <a:ext uri="{FF2B5EF4-FFF2-40B4-BE49-F238E27FC236}">
              <a16:creationId xmlns:a16="http://schemas.microsoft.com/office/drawing/2014/main" id="{00000000-0008-0000-0E00-000020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3" name="AutoShape 32">
          <a:extLst>
            <a:ext uri="{FF2B5EF4-FFF2-40B4-BE49-F238E27FC236}">
              <a16:creationId xmlns:a16="http://schemas.microsoft.com/office/drawing/2014/main" id="{00000000-0008-0000-0E00-000021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4" name="AutoShape 33">
          <a:extLst>
            <a:ext uri="{FF2B5EF4-FFF2-40B4-BE49-F238E27FC236}">
              <a16:creationId xmlns:a16="http://schemas.microsoft.com/office/drawing/2014/main" id="{00000000-0008-0000-0E00-000022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5" name="AutoShape 34">
          <a:extLst>
            <a:ext uri="{FF2B5EF4-FFF2-40B4-BE49-F238E27FC236}">
              <a16:creationId xmlns:a16="http://schemas.microsoft.com/office/drawing/2014/main" id="{00000000-0008-0000-0E00-000023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6" name="AutoShape 35">
          <a:extLst>
            <a:ext uri="{FF2B5EF4-FFF2-40B4-BE49-F238E27FC236}">
              <a16:creationId xmlns:a16="http://schemas.microsoft.com/office/drawing/2014/main" id="{00000000-0008-0000-0E00-000024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7" name="AutoShape 36">
          <a:extLst>
            <a:ext uri="{FF2B5EF4-FFF2-40B4-BE49-F238E27FC236}">
              <a16:creationId xmlns:a16="http://schemas.microsoft.com/office/drawing/2014/main" id="{00000000-0008-0000-0E00-000025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8" name="AutoShape 37">
          <a:extLst>
            <a:ext uri="{FF2B5EF4-FFF2-40B4-BE49-F238E27FC236}">
              <a16:creationId xmlns:a16="http://schemas.microsoft.com/office/drawing/2014/main" id="{00000000-0008-0000-0E00-000026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39" name="AutoShape 38">
          <a:extLst>
            <a:ext uri="{FF2B5EF4-FFF2-40B4-BE49-F238E27FC236}">
              <a16:creationId xmlns:a16="http://schemas.microsoft.com/office/drawing/2014/main" id="{00000000-0008-0000-0E00-000027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0" name="AutoShape 39">
          <a:extLst>
            <a:ext uri="{FF2B5EF4-FFF2-40B4-BE49-F238E27FC236}">
              <a16:creationId xmlns:a16="http://schemas.microsoft.com/office/drawing/2014/main" id="{00000000-0008-0000-0E00-000028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1" name="AutoShape 40">
          <a:extLst>
            <a:ext uri="{FF2B5EF4-FFF2-40B4-BE49-F238E27FC236}">
              <a16:creationId xmlns:a16="http://schemas.microsoft.com/office/drawing/2014/main" id="{00000000-0008-0000-0E00-000029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 name="AutoShape 41">
          <a:extLst>
            <a:ext uri="{FF2B5EF4-FFF2-40B4-BE49-F238E27FC236}">
              <a16:creationId xmlns:a16="http://schemas.microsoft.com/office/drawing/2014/main" id="{00000000-0008-0000-0E00-00002A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 name="AutoShape 42">
          <a:extLst>
            <a:ext uri="{FF2B5EF4-FFF2-40B4-BE49-F238E27FC236}">
              <a16:creationId xmlns:a16="http://schemas.microsoft.com/office/drawing/2014/main" id="{00000000-0008-0000-0E00-00002B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 name="AutoShape 43">
          <a:extLst>
            <a:ext uri="{FF2B5EF4-FFF2-40B4-BE49-F238E27FC236}">
              <a16:creationId xmlns:a16="http://schemas.microsoft.com/office/drawing/2014/main" id="{00000000-0008-0000-0E00-00002C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5" name="AutoShape 44">
          <a:extLst>
            <a:ext uri="{FF2B5EF4-FFF2-40B4-BE49-F238E27FC236}">
              <a16:creationId xmlns:a16="http://schemas.microsoft.com/office/drawing/2014/main" id="{00000000-0008-0000-0E00-00002D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6" name="AutoShape 45">
          <a:extLst>
            <a:ext uri="{FF2B5EF4-FFF2-40B4-BE49-F238E27FC236}">
              <a16:creationId xmlns:a16="http://schemas.microsoft.com/office/drawing/2014/main" id="{00000000-0008-0000-0E00-00002E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47" name="AutoShape 46">
          <a:extLst>
            <a:ext uri="{FF2B5EF4-FFF2-40B4-BE49-F238E27FC236}">
              <a16:creationId xmlns:a16="http://schemas.microsoft.com/office/drawing/2014/main" id="{00000000-0008-0000-0E00-00002F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8" name="AutoShape 47">
          <a:extLst>
            <a:ext uri="{FF2B5EF4-FFF2-40B4-BE49-F238E27FC236}">
              <a16:creationId xmlns:a16="http://schemas.microsoft.com/office/drawing/2014/main" id="{00000000-0008-0000-0E00-000030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9" name="AutoShape 48">
          <a:extLst>
            <a:ext uri="{FF2B5EF4-FFF2-40B4-BE49-F238E27FC236}">
              <a16:creationId xmlns:a16="http://schemas.microsoft.com/office/drawing/2014/main" id="{00000000-0008-0000-0E00-000031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0" name="AutoShape 49">
          <a:extLst>
            <a:ext uri="{FF2B5EF4-FFF2-40B4-BE49-F238E27FC236}">
              <a16:creationId xmlns:a16="http://schemas.microsoft.com/office/drawing/2014/main" id="{00000000-0008-0000-0E00-000032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1" name="AutoShape 50">
          <a:extLst>
            <a:ext uri="{FF2B5EF4-FFF2-40B4-BE49-F238E27FC236}">
              <a16:creationId xmlns:a16="http://schemas.microsoft.com/office/drawing/2014/main" id="{00000000-0008-0000-0E00-000033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2" name="AutoShape 51">
          <a:extLst>
            <a:ext uri="{FF2B5EF4-FFF2-40B4-BE49-F238E27FC236}">
              <a16:creationId xmlns:a16="http://schemas.microsoft.com/office/drawing/2014/main" id="{00000000-0008-0000-0E00-000034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53" name="AutoShape 52">
          <a:extLst>
            <a:ext uri="{FF2B5EF4-FFF2-40B4-BE49-F238E27FC236}">
              <a16:creationId xmlns:a16="http://schemas.microsoft.com/office/drawing/2014/main" id="{00000000-0008-0000-0E00-000035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4" name="AutoShape 53">
          <a:extLst>
            <a:ext uri="{FF2B5EF4-FFF2-40B4-BE49-F238E27FC236}">
              <a16:creationId xmlns:a16="http://schemas.microsoft.com/office/drawing/2014/main" id="{00000000-0008-0000-0E00-000036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55" name="AutoShape 54">
          <a:extLst>
            <a:ext uri="{FF2B5EF4-FFF2-40B4-BE49-F238E27FC236}">
              <a16:creationId xmlns:a16="http://schemas.microsoft.com/office/drawing/2014/main" id="{00000000-0008-0000-0E00-000037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6" name="AutoShape 55">
          <a:extLst>
            <a:ext uri="{FF2B5EF4-FFF2-40B4-BE49-F238E27FC236}">
              <a16:creationId xmlns:a16="http://schemas.microsoft.com/office/drawing/2014/main" id="{00000000-0008-0000-0E00-000038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7" name="AutoShape 56">
          <a:extLst>
            <a:ext uri="{FF2B5EF4-FFF2-40B4-BE49-F238E27FC236}">
              <a16:creationId xmlns:a16="http://schemas.microsoft.com/office/drawing/2014/main" id="{00000000-0008-0000-0E00-000039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58" name="AutoShape 57">
          <a:extLst>
            <a:ext uri="{FF2B5EF4-FFF2-40B4-BE49-F238E27FC236}">
              <a16:creationId xmlns:a16="http://schemas.microsoft.com/office/drawing/2014/main" id="{00000000-0008-0000-0E00-00003A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59" name="AutoShape 58">
          <a:extLst>
            <a:ext uri="{FF2B5EF4-FFF2-40B4-BE49-F238E27FC236}">
              <a16:creationId xmlns:a16="http://schemas.microsoft.com/office/drawing/2014/main" id="{00000000-0008-0000-0E00-00003B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0" name="AutoShape 59">
          <a:extLst>
            <a:ext uri="{FF2B5EF4-FFF2-40B4-BE49-F238E27FC236}">
              <a16:creationId xmlns:a16="http://schemas.microsoft.com/office/drawing/2014/main" id="{00000000-0008-0000-0E00-00003C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1" name="AutoShape 60">
          <a:extLst>
            <a:ext uri="{FF2B5EF4-FFF2-40B4-BE49-F238E27FC236}">
              <a16:creationId xmlns:a16="http://schemas.microsoft.com/office/drawing/2014/main" id="{00000000-0008-0000-0E00-00003D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2" name="AutoShape 61">
          <a:extLst>
            <a:ext uri="{FF2B5EF4-FFF2-40B4-BE49-F238E27FC236}">
              <a16:creationId xmlns:a16="http://schemas.microsoft.com/office/drawing/2014/main" id="{00000000-0008-0000-0E00-00003E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3" name="AutoShape 62">
          <a:extLst>
            <a:ext uri="{FF2B5EF4-FFF2-40B4-BE49-F238E27FC236}">
              <a16:creationId xmlns:a16="http://schemas.microsoft.com/office/drawing/2014/main" id="{00000000-0008-0000-0E00-00003F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4" name="AutoShape 63">
          <a:extLst>
            <a:ext uri="{FF2B5EF4-FFF2-40B4-BE49-F238E27FC236}">
              <a16:creationId xmlns:a16="http://schemas.microsoft.com/office/drawing/2014/main" id="{00000000-0008-0000-0E00-000040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65" name="AutoShape 64">
          <a:extLst>
            <a:ext uri="{FF2B5EF4-FFF2-40B4-BE49-F238E27FC236}">
              <a16:creationId xmlns:a16="http://schemas.microsoft.com/office/drawing/2014/main" id="{00000000-0008-0000-0E00-000041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6" name="AutoShape 65">
          <a:extLst>
            <a:ext uri="{FF2B5EF4-FFF2-40B4-BE49-F238E27FC236}">
              <a16:creationId xmlns:a16="http://schemas.microsoft.com/office/drawing/2014/main" id="{00000000-0008-0000-0E00-000042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7" name="AutoShape 66">
          <a:extLst>
            <a:ext uri="{FF2B5EF4-FFF2-40B4-BE49-F238E27FC236}">
              <a16:creationId xmlns:a16="http://schemas.microsoft.com/office/drawing/2014/main" id="{00000000-0008-0000-0E00-000043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68" name="AutoShape 67">
          <a:extLst>
            <a:ext uri="{FF2B5EF4-FFF2-40B4-BE49-F238E27FC236}">
              <a16:creationId xmlns:a16="http://schemas.microsoft.com/office/drawing/2014/main" id="{00000000-0008-0000-0E00-000044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69" name="AutoShape 68">
          <a:extLst>
            <a:ext uri="{FF2B5EF4-FFF2-40B4-BE49-F238E27FC236}">
              <a16:creationId xmlns:a16="http://schemas.microsoft.com/office/drawing/2014/main" id="{00000000-0008-0000-0E00-000045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0" name="AutoShape 69">
          <a:extLst>
            <a:ext uri="{FF2B5EF4-FFF2-40B4-BE49-F238E27FC236}">
              <a16:creationId xmlns:a16="http://schemas.microsoft.com/office/drawing/2014/main" id="{00000000-0008-0000-0E00-000046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1" name="AutoShape 70">
          <a:extLst>
            <a:ext uri="{FF2B5EF4-FFF2-40B4-BE49-F238E27FC236}">
              <a16:creationId xmlns:a16="http://schemas.microsoft.com/office/drawing/2014/main" id="{00000000-0008-0000-0E00-000047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2" name="AutoShape 71">
          <a:extLst>
            <a:ext uri="{FF2B5EF4-FFF2-40B4-BE49-F238E27FC236}">
              <a16:creationId xmlns:a16="http://schemas.microsoft.com/office/drawing/2014/main" id="{00000000-0008-0000-0E00-000048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92</xdr:row>
      <xdr:rowOff>0</xdr:rowOff>
    </xdr:from>
    <xdr:to>
      <xdr:col>2</xdr:col>
      <xdr:colOff>0</xdr:colOff>
      <xdr:row>92</xdr:row>
      <xdr:rowOff>0</xdr:rowOff>
    </xdr:to>
    <xdr:sp macro="" textlink="">
      <xdr:nvSpPr>
        <xdr:cNvPr id="73" name="AutoShape 72">
          <a:extLst>
            <a:ext uri="{FF2B5EF4-FFF2-40B4-BE49-F238E27FC236}">
              <a16:creationId xmlns:a16="http://schemas.microsoft.com/office/drawing/2014/main" id="{00000000-0008-0000-0E00-000049000000}"/>
            </a:ext>
          </a:extLst>
        </xdr:cNvPr>
        <xdr:cNvSpPr>
          <a:spLocks/>
        </xdr:cNvSpPr>
      </xdr:nvSpPr>
      <xdr:spPr bwMode="auto">
        <a:xfrm>
          <a:off x="361950"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4" name="AutoShape 73">
          <a:extLst>
            <a:ext uri="{FF2B5EF4-FFF2-40B4-BE49-F238E27FC236}">
              <a16:creationId xmlns:a16="http://schemas.microsoft.com/office/drawing/2014/main" id="{00000000-0008-0000-0E00-00004A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5" name="AutoShape 74">
          <a:extLst>
            <a:ext uri="{FF2B5EF4-FFF2-40B4-BE49-F238E27FC236}">
              <a16:creationId xmlns:a16="http://schemas.microsoft.com/office/drawing/2014/main" id="{00000000-0008-0000-0E00-00004B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6" name="AutoShape 75">
          <a:extLst>
            <a:ext uri="{FF2B5EF4-FFF2-40B4-BE49-F238E27FC236}">
              <a16:creationId xmlns:a16="http://schemas.microsoft.com/office/drawing/2014/main" id="{00000000-0008-0000-0E00-00004C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7" name="AutoShape 76">
          <a:extLst>
            <a:ext uri="{FF2B5EF4-FFF2-40B4-BE49-F238E27FC236}">
              <a16:creationId xmlns:a16="http://schemas.microsoft.com/office/drawing/2014/main" id="{00000000-0008-0000-0E00-00004D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8" name="AutoShape 77">
          <a:extLst>
            <a:ext uri="{FF2B5EF4-FFF2-40B4-BE49-F238E27FC236}">
              <a16:creationId xmlns:a16="http://schemas.microsoft.com/office/drawing/2014/main" id="{00000000-0008-0000-0E00-00004E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79" name="AutoShape 78">
          <a:extLst>
            <a:ext uri="{FF2B5EF4-FFF2-40B4-BE49-F238E27FC236}">
              <a16:creationId xmlns:a16="http://schemas.microsoft.com/office/drawing/2014/main" id="{00000000-0008-0000-0E00-00004F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0" name="AutoShape 79">
          <a:extLst>
            <a:ext uri="{FF2B5EF4-FFF2-40B4-BE49-F238E27FC236}">
              <a16:creationId xmlns:a16="http://schemas.microsoft.com/office/drawing/2014/main" id="{00000000-0008-0000-0E00-000050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1" name="AutoShape 80">
          <a:extLst>
            <a:ext uri="{FF2B5EF4-FFF2-40B4-BE49-F238E27FC236}">
              <a16:creationId xmlns:a16="http://schemas.microsoft.com/office/drawing/2014/main" id="{00000000-0008-0000-0E00-000051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2" name="AutoShape 81">
          <a:extLst>
            <a:ext uri="{FF2B5EF4-FFF2-40B4-BE49-F238E27FC236}">
              <a16:creationId xmlns:a16="http://schemas.microsoft.com/office/drawing/2014/main" id="{00000000-0008-0000-0E00-000052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3" name="AutoShape 82">
          <a:extLst>
            <a:ext uri="{FF2B5EF4-FFF2-40B4-BE49-F238E27FC236}">
              <a16:creationId xmlns:a16="http://schemas.microsoft.com/office/drawing/2014/main" id="{00000000-0008-0000-0E00-000053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4" name="AutoShape 83">
          <a:extLst>
            <a:ext uri="{FF2B5EF4-FFF2-40B4-BE49-F238E27FC236}">
              <a16:creationId xmlns:a16="http://schemas.microsoft.com/office/drawing/2014/main" id="{00000000-0008-0000-0E00-000054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5" name="AutoShape 84">
          <a:extLst>
            <a:ext uri="{FF2B5EF4-FFF2-40B4-BE49-F238E27FC236}">
              <a16:creationId xmlns:a16="http://schemas.microsoft.com/office/drawing/2014/main" id="{00000000-0008-0000-0E00-000055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6" name="AutoShape 85">
          <a:extLst>
            <a:ext uri="{FF2B5EF4-FFF2-40B4-BE49-F238E27FC236}">
              <a16:creationId xmlns:a16="http://schemas.microsoft.com/office/drawing/2014/main" id="{00000000-0008-0000-0E00-000056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7" name="AutoShape 86">
          <a:extLst>
            <a:ext uri="{FF2B5EF4-FFF2-40B4-BE49-F238E27FC236}">
              <a16:creationId xmlns:a16="http://schemas.microsoft.com/office/drawing/2014/main" id="{00000000-0008-0000-0E00-000057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8" name="AutoShape 87">
          <a:extLst>
            <a:ext uri="{FF2B5EF4-FFF2-40B4-BE49-F238E27FC236}">
              <a16:creationId xmlns:a16="http://schemas.microsoft.com/office/drawing/2014/main" id="{00000000-0008-0000-0E00-000058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89" name="AutoShape 88">
          <a:extLst>
            <a:ext uri="{FF2B5EF4-FFF2-40B4-BE49-F238E27FC236}">
              <a16:creationId xmlns:a16="http://schemas.microsoft.com/office/drawing/2014/main" id="{00000000-0008-0000-0E00-000059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90" name="AutoShape 89">
          <a:extLst>
            <a:ext uri="{FF2B5EF4-FFF2-40B4-BE49-F238E27FC236}">
              <a16:creationId xmlns:a16="http://schemas.microsoft.com/office/drawing/2014/main" id="{00000000-0008-0000-0E00-00005A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91" name="AutoShape 90">
          <a:extLst>
            <a:ext uri="{FF2B5EF4-FFF2-40B4-BE49-F238E27FC236}">
              <a16:creationId xmlns:a16="http://schemas.microsoft.com/office/drawing/2014/main" id="{00000000-0008-0000-0E00-00005B000000}"/>
            </a:ext>
          </a:extLst>
        </xdr:cNvPr>
        <xdr:cNvSpPr>
          <a:spLocks/>
        </xdr:cNvSpPr>
      </xdr:nvSpPr>
      <xdr:spPr bwMode="auto">
        <a:xfrm flipH="1">
          <a:off x="6562725" y="22831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714375</xdr:colOff>
      <xdr:row>68</xdr:row>
      <xdr:rowOff>0</xdr:rowOff>
    </xdr:from>
    <xdr:to>
      <xdr:col>17</xdr:col>
      <xdr:colOff>190500</xdr:colOff>
      <xdr:row>68</xdr:row>
      <xdr:rowOff>0</xdr:rowOff>
    </xdr:to>
    <xdr:sp macro="" textlink="">
      <xdr:nvSpPr>
        <xdr:cNvPr id="92" name="AutoShape 91">
          <a:extLst>
            <a:ext uri="{FF2B5EF4-FFF2-40B4-BE49-F238E27FC236}">
              <a16:creationId xmlns:a16="http://schemas.microsoft.com/office/drawing/2014/main" id="{00000000-0008-0000-0E00-00005C000000}"/>
            </a:ext>
          </a:extLst>
        </xdr:cNvPr>
        <xdr:cNvSpPr>
          <a:spLocks/>
        </xdr:cNvSpPr>
      </xdr:nvSpPr>
      <xdr:spPr bwMode="auto">
        <a:xfrm flipH="1">
          <a:off x="5267325" y="156114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742950</xdr:colOff>
      <xdr:row>68</xdr:row>
      <xdr:rowOff>0</xdr:rowOff>
    </xdr:from>
    <xdr:to>
      <xdr:col>17</xdr:col>
      <xdr:colOff>190500</xdr:colOff>
      <xdr:row>68</xdr:row>
      <xdr:rowOff>0</xdr:rowOff>
    </xdr:to>
    <xdr:sp macro="" textlink="">
      <xdr:nvSpPr>
        <xdr:cNvPr id="93" name="AutoShape 92">
          <a:extLst>
            <a:ext uri="{FF2B5EF4-FFF2-40B4-BE49-F238E27FC236}">
              <a16:creationId xmlns:a16="http://schemas.microsoft.com/office/drawing/2014/main" id="{00000000-0008-0000-0E00-00005D000000}"/>
            </a:ext>
          </a:extLst>
        </xdr:cNvPr>
        <xdr:cNvSpPr>
          <a:spLocks/>
        </xdr:cNvSpPr>
      </xdr:nvSpPr>
      <xdr:spPr bwMode="auto">
        <a:xfrm flipH="1">
          <a:off x="5267325" y="156114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08" name="AutoShape 107">
          <a:extLst>
            <a:ext uri="{FF2B5EF4-FFF2-40B4-BE49-F238E27FC236}">
              <a16:creationId xmlns:a16="http://schemas.microsoft.com/office/drawing/2014/main" id="{00000000-0008-0000-0E00-00006C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09" name="AutoShape 108">
          <a:extLst>
            <a:ext uri="{FF2B5EF4-FFF2-40B4-BE49-F238E27FC236}">
              <a16:creationId xmlns:a16="http://schemas.microsoft.com/office/drawing/2014/main" id="{00000000-0008-0000-0E00-00006D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0" name="AutoShape 109">
          <a:extLst>
            <a:ext uri="{FF2B5EF4-FFF2-40B4-BE49-F238E27FC236}">
              <a16:creationId xmlns:a16="http://schemas.microsoft.com/office/drawing/2014/main" id="{00000000-0008-0000-0E00-00006E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1" name="AutoShape 110">
          <a:extLst>
            <a:ext uri="{FF2B5EF4-FFF2-40B4-BE49-F238E27FC236}">
              <a16:creationId xmlns:a16="http://schemas.microsoft.com/office/drawing/2014/main" id="{00000000-0008-0000-0E00-00006F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2" name="AutoShape 111">
          <a:extLst>
            <a:ext uri="{FF2B5EF4-FFF2-40B4-BE49-F238E27FC236}">
              <a16:creationId xmlns:a16="http://schemas.microsoft.com/office/drawing/2014/main" id="{00000000-0008-0000-0E00-000070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3" name="AutoShape 112">
          <a:extLst>
            <a:ext uri="{FF2B5EF4-FFF2-40B4-BE49-F238E27FC236}">
              <a16:creationId xmlns:a16="http://schemas.microsoft.com/office/drawing/2014/main" id="{00000000-0008-0000-0E00-000071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14" name="AutoShape 113">
          <a:extLst>
            <a:ext uri="{FF2B5EF4-FFF2-40B4-BE49-F238E27FC236}">
              <a16:creationId xmlns:a16="http://schemas.microsoft.com/office/drawing/2014/main" id="{00000000-0008-0000-0E00-000072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5" name="AutoShape 114">
          <a:extLst>
            <a:ext uri="{FF2B5EF4-FFF2-40B4-BE49-F238E27FC236}">
              <a16:creationId xmlns:a16="http://schemas.microsoft.com/office/drawing/2014/main" id="{00000000-0008-0000-0E00-000073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16" name="AutoShape 115">
          <a:extLst>
            <a:ext uri="{FF2B5EF4-FFF2-40B4-BE49-F238E27FC236}">
              <a16:creationId xmlns:a16="http://schemas.microsoft.com/office/drawing/2014/main" id="{00000000-0008-0000-0E00-000074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7" name="AutoShape 116">
          <a:extLst>
            <a:ext uri="{FF2B5EF4-FFF2-40B4-BE49-F238E27FC236}">
              <a16:creationId xmlns:a16="http://schemas.microsoft.com/office/drawing/2014/main" id="{00000000-0008-0000-0E00-000075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18" name="AutoShape 117">
          <a:extLst>
            <a:ext uri="{FF2B5EF4-FFF2-40B4-BE49-F238E27FC236}">
              <a16:creationId xmlns:a16="http://schemas.microsoft.com/office/drawing/2014/main" id="{00000000-0008-0000-0E00-000076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19" name="AutoShape 118">
          <a:extLst>
            <a:ext uri="{FF2B5EF4-FFF2-40B4-BE49-F238E27FC236}">
              <a16:creationId xmlns:a16="http://schemas.microsoft.com/office/drawing/2014/main" id="{00000000-0008-0000-0E00-000077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0" name="AutoShape 119">
          <a:extLst>
            <a:ext uri="{FF2B5EF4-FFF2-40B4-BE49-F238E27FC236}">
              <a16:creationId xmlns:a16="http://schemas.microsoft.com/office/drawing/2014/main" id="{00000000-0008-0000-0E00-000078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1" name="AutoShape 120">
          <a:extLst>
            <a:ext uri="{FF2B5EF4-FFF2-40B4-BE49-F238E27FC236}">
              <a16:creationId xmlns:a16="http://schemas.microsoft.com/office/drawing/2014/main" id="{00000000-0008-0000-0E00-000079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2" name="AutoShape 121">
          <a:extLst>
            <a:ext uri="{FF2B5EF4-FFF2-40B4-BE49-F238E27FC236}">
              <a16:creationId xmlns:a16="http://schemas.microsoft.com/office/drawing/2014/main" id="{00000000-0008-0000-0E00-00007A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3" name="AutoShape 122">
          <a:extLst>
            <a:ext uri="{FF2B5EF4-FFF2-40B4-BE49-F238E27FC236}">
              <a16:creationId xmlns:a16="http://schemas.microsoft.com/office/drawing/2014/main" id="{00000000-0008-0000-0E00-00007B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4" name="AutoShape 123">
          <a:extLst>
            <a:ext uri="{FF2B5EF4-FFF2-40B4-BE49-F238E27FC236}">
              <a16:creationId xmlns:a16="http://schemas.microsoft.com/office/drawing/2014/main" id="{00000000-0008-0000-0E00-00007C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5" name="AutoShape 124">
          <a:extLst>
            <a:ext uri="{FF2B5EF4-FFF2-40B4-BE49-F238E27FC236}">
              <a16:creationId xmlns:a16="http://schemas.microsoft.com/office/drawing/2014/main" id="{00000000-0008-0000-0E00-00007D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26" name="AutoShape 125">
          <a:extLst>
            <a:ext uri="{FF2B5EF4-FFF2-40B4-BE49-F238E27FC236}">
              <a16:creationId xmlns:a16="http://schemas.microsoft.com/office/drawing/2014/main" id="{00000000-0008-0000-0E00-00007E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7" name="AutoShape 126">
          <a:extLst>
            <a:ext uri="{FF2B5EF4-FFF2-40B4-BE49-F238E27FC236}">
              <a16:creationId xmlns:a16="http://schemas.microsoft.com/office/drawing/2014/main" id="{00000000-0008-0000-0E00-00007F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8" name="AutoShape 127">
          <a:extLst>
            <a:ext uri="{FF2B5EF4-FFF2-40B4-BE49-F238E27FC236}">
              <a16:creationId xmlns:a16="http://schemas.microsoft.com/office/drawing/2014/main" id="{00000000-0008-0000-0E00-000080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29" name="AutoShape 128">
          <a:extLst>
            <a:ext uri="{FF2B5EF4-FFF2-40B4-BE49-F238E27FC236}">
              <a16:creationId xmlns:a16="http://schemas.microsoft.com/office/drawing/2014/main" id="{00000000-0008-0000-0E00-000081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30" name="AutoShape 129">
          <a:extLst>
            <a:ext uri="{FF2B5EF4-FFF2-40B4-BE49-F238E27FC236}">
              <a16:creationId xmlns:a16="http://schemas.microsoft.com/office/drawing/2014/main" id="{00000000-0008-0000-0E00-000082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1" name="AutoShape 130">
          <a:extLst>
            <a:ext uri="{FF2B5EF4-FFF2-40B4-BE49-F238E27FC236}">
              <a16:creationId xmlns:a16="http://schemas.microsoft.com/office/drawing/2014/main" id="{00000000-0008-0000-0E00-000083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2" name="AutoShape 131">
          <a:extLst>
            <a:ext uri="{FF2B5EF4-FFF2-40B4-BE49-F238E27FC236}">
              <a16:creationId xmlns:a16="http://schemas.microsoft.com/office/drawing/2014/main" id="{00000000-0008-0000-0E00-000084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3" name="AutoShape 132">
          <a:extLst>
            <a:ext uri="{FF2B5EF4-FFF2-40B4-BE49-F238E27FC236}">
              <a16:creationId xmlns:a16="http://schemas.microsoft.com/office/drawing/2014/main" id="{00000000-0008-0000-0E00-000085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34" name="AutoShape 133">
          <a:extLst>
            <a:ext uri="{FF2B5EF4-FFF2-40B4-BE49-F238E27FC236}">
              <a16:creationId xmlns:a16="http://schemas.microsoft.com/office/drawing/2014/main" id="{00000000-0008-0000-0E00-000086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5" name="AutoShape 134">
          <a:extLst>
            <a:ext uri="{FF2B5EF4-FFF2-40B4-BE49-F238E27FC236}">
              <a16:creationId xmlns:a16="http://schemas.microsoft.com/office/drawing/2014/main" id="{00000000-0008-0000-0E00-000087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6" name="AutoShape 135">
          <a:extLst>
            <a:ext uri="{FF2B5EF4-FFF2-40B4-BE49-F238E27FC236}">
              <a16:creationId xmlns:a16="http://schemas.microsoft.com/office/drawing/2014/main" id="{00000000-0008-0000-0E00-000088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7" name="AutoShape 136">
          <a:extLst>
            <a:ext uri="{FF2B5EF4-FFF2-40B4-BE49-F238E27FC236}">
              <a16:creationId xmlns:a16="http://schemas.microsoft.com/office/drawing/2014/main" id="{00000000-0008-0000-0E00-000089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8" name="AutoShape 137">
          <a:extLst>
            <a:ext uri="{FF2B5EF4-FFF2-40B4-BE49-F238E27FC236}">
              <a16:creationId xmlns:a16="http://schemas.microsoft.com/office/drawing/2014/main" id="{00000000-0008-0000-0E00-00008A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39" name="AutoShape 138">
          <a:extLst>
            <a:ext uri="{FF2B5EF4-FFF2-40B4-BE49-F238E27FC236}">
              <a16:creationId xmlns:a16="http://schemas.microsoft.com/office/drawing/2014/main" id="{00000000-0008-0000-0E00-00008B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0" name="AutoShape 139">
          <a:extLst>
            <a:ext uri="{FF2B5EF4-FFF2-40B4-BE49-F238E27FC236}">
              <a16:creationId xmlns:a16="http://schemas.microsoft.com/office/drawing/2014/main" id="{00000000-0008-0000-0E00-00008C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1" name="AutoShape 140">
          <a:extLst>
            <a:ext uri="{FF2B5EF4-FFF2-40B4-BE49-F238E27FC236}">
              <a16:creationId xmlns:a16="http://schemas.microsoft.com/office/drawing/2014/main" id="{00000000-0008-0000-0E00-00008D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2" name="AutoShape 141">
          <a:extLst>
            <a:ext uri="{FF2B5EF4-FFF2-40B4-BE49-F238E27FC236}">
              <a16:creationId xmlns:a16="http://schemas.microsoft.com/office/drawing/2014/main" id="{00000000-0008-0000-0E00-00008E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3" name="AutoShape 142">
          <a:extLst>
            <a:ext uri="{FF2B5EF4-FFF2-40B4-BE49-F238E27FC236}">
              <a16:creationId xmlns:a16="http://schemas.microsoft.com/office/drawing/2014/main" id="{00000000-0008-0000-0E00-00008F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4" name="AutoShape 143">
          <a:extLst>
            <a:ext uri="{FF2B5EF4-FFF2-40B4-BE49-F238E27FC236}">
              <a16:creationId xmlns:a16="http://schemas.microsoft.com/office/drawing/2014/main" id="{00000000-0008-0000-0E00-000090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5" name="AutoShape 144">
          <a:extLst>
            <a:ext uri="{FF2B5EF4-FFF2-40B4-BE49-F238E27FC236}">
              <a16:creationId xmlns:a16="http://schemas.microsoft.com/office/drawing/2014/main" id="{00000000-0008-0000-0E00-000091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6" name="AutoShape 145">
          <a:extLst>
            <a:ext uri="{FF2B5EF4-FFF2-40B4-BE49-F238E27FC236}">
              <a16:creationId xmlns:a16="http://schemas.microsoft.com/office/drawing/2014/main" id="{00000000-0008-0000-0E00-000092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7" name="AutoShape 146">
          <a:extLst>
            <a:ext uri="{FF2B5EF4-FFF2-40B4-BE49-F238E27FC236}">
              <a16:creationId xmlns:a16="http://schemas.microsoft.com/office/drawing/2014/main" id="{00000000-0008-0000-0E00-000093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8" name="AutoShape 147">
          <a:extLst>
            <a:ext uri="{FF2B5EF4-FFF2-40B4-BE49-F238E27FC236}">
              <a16:creationId xmlns:a16="http://schemas.microsoft.com/office/drawing/2014/main" id="{00000000-0008-0000-0E00-000094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49" name="AutoShape 148">
          <a:extLst>
            <a:ext uri="{FF2B5EF4-FFF2-40B4-BE49-F238E27FC236}">
              <a16:creationId xmlns:a16="http://schemas.microsoft.com/office/drawing/2014/main" id="{00000000-0008-0000-0E00-000095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0" name="AutoShape 149">
          <a:extLst>
            <a:ext uri="{FF2B5EF4-FFF2-40B4-BE49-F238E27FC236}">
              <a16:creationId xmlns:a16="http://schemas.microsoft.com/office/drawing/2014/main" id="{00000000-0008-0000-0E00-000096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1" name="AutoShape 150">
          <a:extLst>
            <a:ext uri="{FF2B5EF4-FFF2-40B4-BE49-F238E27FC236}">
              <a16:creationId xmlns:a16="http://schemas.microsoft.com/office/drawing/2014/main" id="{00000000-0008-0000-0E00-000097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2" name="AutoShape 151">
          <a:extLst>
            <a:ext uri="{FF2B5EF4-FFF2-40B4-BE49-F238E27FC236}">
              <a16:creationId xmlns:a16="http://schemas.microsoft.com/office/drawing/2014/main" id="{00000000-0008-0000-0E00-000098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53" name="AutoShape 152">
          <a:extLst>
            <a:ext uri="{FF2B5EF4-FFF2-40B4-BE49-F238E27FC236}">
              <a16:creationId xmlns:a16="http://schemas.microsoft.com/office/drawing/2014/main" id="{00000000-0008-0000-0E00-000099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4" name="AutoShape 153">
          <a:extLst>
            <a:ext uri="{FF2B5EF4-FFF2-40B4-BE49-F238E27FC236}">
              <a16:creationId xmlns:a16="http://schemas.microsoft.com/office/drawing/2014/main" id="{00000000-0008-0000-0E00-00009A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5" name="AutoShape 154">
          <a:extLst>
            <a:ext uri="{FF2B5EF4-FFF2-40B4-BE49-F238E27FC236}">
              <a16:creationId xmlns:a16="http://schemas.microsoft.com/office/drawing/2014/main" id="{00000000-0008-0000-0E00-00009B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6" name="AutoShape 155">
          <a:extLst>
            <a:ext uri="{FF2B5EF4-FFF2-40B4-BE49-F238E27FC236}">
              <a16:creationId xmlns:a16="http://schemas.microsoft.com/office/drawing/2014/main" id="{00000000-0008-0000-0E00-00009C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7" name="AutoShape 156">
          <a:extLst>
            <a:ext uri="{FF2B5EF4-FFF2-40B4-BE49-F238E27FC236}">
              <a16:creationId xmlns:a16="http://schemas.microsoft.com/office/drawing/2014/main" id="{00000000-0008-0000-0E00-00009D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58" name="AutoShape 157">
          <a:extLst>
            <a:ext uri="{FF2B5EF4-FFF2-40B4-BE49-F238E27FC236}">
              <a16:creationId xmlns:a16="http://schemas.microsoft.com/office/drawing/2014/main" id="{00000000-0008-0000-0E00-00009E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59" name="AutoShape 158">
          <a:extLst>
            <a:ext uri="{FF2B5EF4-FFF2-40B4-BE49-F238E27FC236}">
              <a16:creationId xmlns:a16="http://schemas.microsoft.com/office/drawing/2014/main" id="{00000000-0008-0000-0E00-00009F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0" name="AutoShape 159">
          <a:extLst>
            <a:ext uri="{FF2B5EF4-FFF2-40B4-BE49-F238E27FC236}">
              <a16:creationId xmlns:a16="http://schemas.microsoft.com/office/drawing/2014/main" id="{00000000-0008-0000-0E00-0000A0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61" name="AutoShape 160">
          <a:extLst>
            <a:ext uri="{FF2B5EF4-FFF2-40B4-BE49-F238E27FC236}">
              <a16:creationId xmlns:a16="http://schemas.microsoft.com/office/drawing/2014/main" id="{00000000-0008-0000-0E00-0000A1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2" name="AutoShape 161">
          <a:extLst>
            <a:ext uri="{FF2B5EF4-FFF2-40B4-BE49-F238E27FC236}">
              <a16:creationId xmlns:a16="http://schemas.microsoft.com/office/drawing/2014/main" id="{00000000-0008-0000-0E00-0000A2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3" name="AutoShape 162">
          <a:extLst>
            <a:ext uri="{FF2B5EF4-FFF2-40B4-BE49-F238E27FC236}">
              <a16:creationId xmlns:a16="http://schemas.microsoft.com/office/drawing/2014/main" id="{00000000-0008-0000-0E00-0000A3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64" name="AutoShape 163">
          <a:extLst>
            <a:ext uri="{FF2B5EF4-FFF2-40B4-BE49-F238E27FC236}">
              <a16:creationId xmlns:a16="http://schemas.microsoft.com/office/drawing/2014/main" id="{00000000-0008-0000-0E00-0000A4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5" name="AutoShape 164">
          <a:extLst>
            <a:ext uri="{FF2B5EF4-FFF2-40B4-BE49-F238E27FC236}">
              <a16:creationId xmlns:a16="http://schemas.microsoft.com/office/drawing/2014/main" id="{00000000-0008-0000-0E00-0000A5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6" name="AutoShape 165">
          <a:extLst>
            <a:ext uri="{FF2B5EF4-FFF2-40B4-BE49-F238E27FC236}">
              <a16:creationId xmlns:a16="http://schemas.microsoft.com/office/drawing/2014/main" id="{00000000-0008-0000-0E00-0000A6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7" name="AutoShape 166">
          <a:extLst>
            <a:ext uri="{FF2B5EF4-FFF2-40B4-BE49-F238E27FC236}">
              <a16:creationId xmlns:a16="http://schemas.microsoft.com/office/drawing/2014/main" id="{00000000-0008-0000-0E00-0000A7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8" name="AutoShape 167">
          <a:extLst>
            <a:ext uri="{FF2B5EF4-FFF2-40B4-BE49-F238E27FC236}">
              <a16:creationId xmlns:a16="http://schemas.microsoft.com/office/drawing/2014/main" id="{00000000-0008-0000-0E00-0000A8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69" name="AutoShape 168">
          <a:extLst>
            <a:ext uri="{FF2B5EF4-FFF2-40B4-BE49-F238E27FC236}">
              <a16:creationId xmlns:a16="http://schemas.microsoft.com/office/drawing/2014/main" id="{00000000-0008-0000-0E00-0000A9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0" name="AutoShape 169">
          <a:extLst>
            <a:ext uri="{FF2B5EF4-FFF2-40B4-BE49-F238E27FC236}">
              <a16:creationId xmlns:a16="http://schemas.microsoft.com/office/drawing/2014/main" id="{00000000-0008-0000-0E00-0000AA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71" name="AutoShape 170">
          <a:extLst>
            <a:ext uri="{FF2B5EF4-FFF2-40B4-BE49-F238E27FC236}">
              <a16:creationId xmlns:a16="http://schemas.microsoft.com/office/drawing/2014/main" id="{00000000-0008-0000-0E00-0000AB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2" name="AutoShape 171">
          <a:extLst>
            <a:ext uri="{FF2B5EF4-FFF2-40B4-BE49-F238E27FC236}">
              <a16:creationId xmlns:a16="http://schemas.microsoft.com/office/drawing/2014/main" id="{00000000-0008-0000-0E00-0000AC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3" name="AutoShape 172">
          <a:extLst>
            <a:ext uri="{FF2B5EF4-FFF2-40B4-BE49-F238E27FC236}">
              <a16:creationId xmlns:a16="http://schemas.microsoft.com/office/drawing/2014/main" id="{00000000-0008-0000-0E00-0000AD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4" name="AutoShape 173">
          <a:extLst>
            <a:ext uri="{FF2B5EF4-FFF2-40B4-BE49-F238E27FC236}">
              <a16:creationId xmlns:a16="http://schemas.microsoft.com/office/drawing/2014/main" id="{00000000-0008-0000-0E00-0000AE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75" name="AutoShape 174">
          <a:extLst>
            <a:ext uri="{FF2B5EF4-FFF2-40B4-BE49-F238E27FC236}">
              <a16:creationId xmlns:a16="http://schemas.microsoft.com/office/drawing/2014/main" id="{00000000-0008-0000-0E00-0000AF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6" name="AutoShape 175">
          <a:extLst>
            <a:ext uri="{FF2B5EF4-FFF2-40B4-BE49-F238E27FC236}">
              <a16:creationId xmlns:a16="http://schemas.microsoft.com/office/drawing/2014/main" id="{00000000-0008-0000-0E00-0000B0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7" name="AutoShape 176">
          <a:extLst>
            <a:ext uri="{FF2B5EF4-FFF2-40B4-BE49-F238E27FC236}">
              <a16:creationId xmlns:a16="http://schemas.microsoft.com/office/drawing/2014/main" id="{00000000-0008-0000-0E00-0000B1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78" name="AutoShape 177">
          <a:extLst>
            <a:ext uri="{FF2B5EF4-FFF2-40B4-BE49-F238E27FC236}">
              <a16:creationId xmlns:a16="http://schemas.microsoft.com/office/drawing/2014/main" id="{00000000-0008-0000-0E00-0000B2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xdr:row>
      <xdr:rowOff>0</xdr:rowOff>
    </xdr:from>
    <xdr:to>
      <xdr:col>2</xdr:col>
      <xdr:colOff>0</xdr:colOff>
      <xdr:row>3</xdr:row>
      <xdr:rowOff>0</xdr:rowOff>
    </xdr:to>
    <xdr:sp macro="" textlink="">
      <xdr:nvSpPr>
        <xdr:cNvPr id="179" name="AutoShape 178">
          <a:extLst>
            <a:ext uri="{FF2B5EF4-FFF2-40B4-BE49-F238E27FC236}">
              <a16:creationId xmlns:a16="http://schemas.microsoft.com/office/drawing/2014/main" id="{00000000-0008-0000-0E00-0000B3000000}"/>
            </a:ext>
          </a:extLst>
        </xdr:cNvPr>
        <xdr:cNvSpPr>
          <a:spLocks/>
        </xdr:cNvSpPr>
      </xdr:nvSpPr>
      <xdr:spPr bwMode="auto">
        <a:xfrm>
          <a:off x="361950"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0" name="AutoShape 179">
          <a:extLst>
            <a:ext uri="{FF2B5EF4-FFF2-40B4-BE49-F238E27FC236}">
              <a16:creationId xmlns:a16="http://schemas.microsoft.com/office/drawing/2014/main" id="{00000000-0008-0000-0E00-0000B4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1" name="AutoShape 180">
          <a:extLst>
            <a:ext uri="{FF2B5EF4-FFF2-40B4-BE49-F238E27FC236}">
              <a16:creationId xmlns:a16="http://schemas.microsoft.com/office/drawing/2014/main" id="{00000000-0008-0000-0E00-0000B5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2" name="AutoShape 181">
          <a:extLst>
            <a:ext uri="{FF2B5EF4-FFF2-40B4-BE49-F238E27FC236}">
              <a16:creationId xmlns:a16="http://schemas.microsoft.com/office/drawing/2014/main" id="{00000000-0008-0000-0E00-0000B6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3" name="AutoShape 182">
          <a:extLst>
            <a:ext uri="{FF2B5EF4-FFF2-40B4-BE49-F238E27FC236}">
              <a16:creationId xmlns:a16="http://schemas.microsoft.com/office/drawing/2014/main" id="{00000000-0008-0000-0E00-0000B7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4" name="AutoShape 183">
          <a:extLst>
            <a:ext uri="{FF2B5EF4-FFF2-40B4-BE49-F238E27FC236}">
              <a16:creationId xmlns:a16="http://schemas.microsoft.com/office/drawing/2014/main" id="{00000000-0008-0000-0E00-0000B8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5" name="AutoShape 184">
          <a:extLst>
            <a:ext uri="{FF2B5EF4-FFF2-40B4-BE49-F238E27FC236}">
              <a16:creationId xmlns:a16="http://schemas.microsoft.com/office/drawing/2014/main" id="{00000000-0008-0000-0E00-0000B9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6" name="AutoShape 185">
          <a:extLst>
            <a:ext uri="{FF2B5EF4-FFF2-40B4-BE49-F238E27FC236}">
              <a16:creationId xmlns:a16="http://schemas.microsoft.com/office/drawing/2014/main" id="{00000000-0008-0000-0E00-0000BA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7" name="AutoShape 186">
          <a:extLst>
            <a:ext uri="{FF2B5EF4-FFF2-40B4-BE49-F238E27FC236}">
              <a16:creationId xmlns:a16="http://schemas.microsoft.com/office/drawing/2014/main" id="{00000000-0008-0000-0E00-0000BB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8" name="AutoShape 187">
          <a:extLst>
            <a:ext uri="{FF2B5EF4-FFF2-40B4-BE49-F238E27FC236}">
              <a16:creationId xmlns:a16="http://schemas.microsoft.com/office/drawing/2014/main" id="{00000000-0008-0000-0E00-0000BC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89" name="AutoShape 188">
          <a:extLst>
            <a:ext uri="{FF2B5EF4-FFF2-40B4-BE49-F238E27FC236}">
              <a16:creationId xmlns:a16="http://schemas.microsoft.com/office/drawing/2014/main" id="{00000000-0008-0000-0E00-0000BD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0" name="AutoShape 189">
          <a:extLst>
            <a:ext uri="{FF2B5EF4-FFF2-40B4-BE49-F238E27FC236}">
              <a16:creationId xmlns:a16="http://schemas.microsoft.com/office/drawing/2014/main" id="{00000000-0008-0000-0E00-0000BE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1" name="AutoShape 190">
          <a:extLst>
            <a:ext uri="{FF2B5EF4-FFF2-40B4-BE49-F238E27FC236}">
              <a16:creationId xmlns:a16="http://schemas.microsoft.com/office/drawing/2014/main" id="{00000000-0008-0000-0E00-0000BF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2" name="AutoShape 191">
          <a:extLst>
            <a:ext uri="{FF2B5EF4-FFF2-40B4-BE49-F238E27FC236}">
              <a16:creationId xmlns:a16="http://schemas.microsoft.com/office/drawing/2014/main" id="{00000000-0008-0000-0E00-0000C0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3" name="AutoShape 192">
          <a:extLst>
            <a:ext uri="{FF2B5EF4-FFF2-40B4-BE49-F238E27FC236}">
              <a16:creationId xmlns:a16="http://schemas.microsoft.com/office/drawing/2014/main" id="{00000000-0008-0000-0E00-0000C1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4" name="AutoShape 193">
          <a:extLst>
            <a:ext uri="{FF2B5EF4-FFF2-40B4-BE49-F238E27FC236}">
              <a16:creationId xmlns:a16="http://schemas.microsoft.com/office/drawing/2014/main" id="{00000000-0008-0000-0E00-0000C2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5" name="AutoShape 194">
          <a:extLst>
            <a:ext uri="{FF2B5EF4-FFF2-40B4-BE49-F238E27FC236}">
              <a16:creationId xmlns:a16="http://schemas.microsoft.com/office/drawing/2014/main" id="{00000000-0008-0000-0E00-0000C3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6" name="AutoShape 195">
          <a:extLst>
            <a:ext uri="{FF2B5EF4-FFF2-40B4-BE49-F238E27FC236}">
              <a16:creationId xmlns:a16="http://schemas.microsoft.com/office/drawing/2014/main" id="{00000000-0008-0000-0E00-0000C4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197" name="AutoShape 196">
          <a:extLst>
            <a:ext uri="{FF2B5EF4-FFF2-40B4-BE49-F238E27FC236}">
              <a16:creationId xmlns:a16="http://schemas.microsoft.com/office/drawing/2014/main" id="{00000000-0008-0000-0E00-0000C5000000}"/>
            </a:ext>
          </a:extLst>
        </xdr:cNvPr>
        <xdr:cNvSpPr>
          <a:spLocks/>
        </xdr:cNvSpPr>
      </xdr:nvSpPr>
      <xdr:spPr bwMode="auto">
        <a:xfrm flipH="1">
          <a:off x="6562725" y="3333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73482</xdr:colOff>
      <xdr:row>4</xdr:row>
      <xdr:rowOff>366033</xdr:rowOff>
    </xdr:from>
    <xdr:to>
      <xdr:col>8</xdr:col>
      <xdr:colOff>532040</xdr:colOff>
      <xdr:row>6</xdr:row>
      <xdr:rowOff>62595</xdr:rowOff>
    </xdr:to>
    <xdr:sp macro="" textlink="">
      <xdr:nvSpPr>
        <xdr:cNvPr id="4" name="円/楕円 3">
          <a:extLst>
            <a:ext uri="{FF2B5EF4-FFF2-40B4-BE49-F238E27FC236}">
              <a16:creationId xmlns:a16="http://schemas.microsoft.com/office/drawing/2014/main" id="{00000000-0008-0000-1000-000004000000}"/>
            </a:ext>
          </a:extLst>
        </xdr:cNvPr>
        <xdr:cNvSpPr/>
      </xdr:nvSpPr>
      <xdr:spPr>
        <a:xfrm>
          <a:off x="7666268" y="1890033"/>
          <a:ext cx="458558" cy="458562"/>
        </a:xfrm>
        <a:prstGeom prst="ellipse">
          <a:avLst/>
        </a:prstGeom>
        <a:solidFill>
          <a:schemeClr val="lt1">
            <a:alpha val="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898072</xdr:colOff>
      <xdr:row>1</xdr:row>
      <xdr:rowOff>0</xdr:rowOff>
    </xdr:from>
    <xdr:to>
      <xdr:col>5</xdr:col>
      <xdr:colOff>605518</xdr:colOff>
      <xdr:row>1</xdr:row>
      <xdr:rowOff>371475</xdr:rowOff>
    </xdr:to>
    <xdr:sp macro="" textlink="">
      <xdr:nvSpPr>
        <xdr:cNvPr id="5" name="円/楕円 4">
          <a:extLst>
            <a:ext uri="{FF2B5EF4-FFF2-40B4-BE49-F238E27FC236}">
              <a16:creationId xmlns:a16="http://schemas.microsoft.com/office/drawing/2014/main" id="{00000000-0008-0000-1000-000005000000}"/>
            </a:ext>
          </a:extLst>
        </xdr:cNvPr>
        <xdr:cNvSpPr/>
      </xdr:nvSpPr>
      <xdr:spPr>
        <a:xfrm>
          <a:off x="3796393" y="381000"/>
          <a:ext cx="1353911"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548602</xdr:colOff>
      <xdr:row>0</xdr:row>
      <xdr:rowOff>128255</xdr:rowOff>
    </xdr:from>
    <xdr:to>
      <xdr:col>9</xdr:col>
      <xdr:colOff>701040</xdr:colOff>
      <xdr:row>1</xdr:row>
      <xdr:rowOff>190735</xdr:rowOff>
    </xdr:to>
    <xdr:sp macro="" textlink="">
      <xdr:nvSpPr>
        <xdr:cNvPr id="4" name="正方形/長方形 1">
          <a:extLst>
            <a:ext uri="{FF2B5EF4-FFF2-40B4-BE49-F238E27FC236}">
              <a16:creationId xmlns:a16="http://schemas.microsoft.com/office/drawing/2014/main" id="{B8A781AC-B5B3-44BC-9CAA-6FDA4B1E910A}"/>
            </a:ext>
          </a:extLst>
        </xdr:cNvPr>
        <xdr:cNvSpPr/>
      </xdr:nvSpPr>
      <xdr:spPr bwMode="auto">
        <a:xfrm>
          <a:off x="6484582" y="128255"/>
          <a:ext cx="2026958" cy="519680"/>
        </a:xfrm>
        <a:prstGeom prst="rect">
          <a:avLst/>
        </a:prstGeom>
        <a:solidFill>
          <a:srgbClr xmlns:mc="http://schemas.openxmlformats.org/markup-compatibility/2006" xmlns:a14="http://schemas.microsoft.com/office/drawing/2010/main" val="FFFFFF" mc:Ignorable="a14" a14:legacySpreadsheetColorIndex="65"/>
        </a:solidFill>
        <a:ln w="444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3600" b="1">
              <a:solidFill>
                <a:srgbClr val="FF0000"/>
              </a:solidFill>
              <a:latin typeface="Arial" panose="020B0604020202020204" pitchFamily="34" charset="0"/>
              <a:cs typeface="Arial" panose="020B0604020202020204" pitchFamily="34" charset="0"/>
            </a:rPr>
            <a:t>SAMPLE</a:t>
          </a:r>
          <a:endParaRPr kumimoji="1" lang="ja-JP" altLang="en-US" sz="36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476674</xdr:colOff>
      <xdr:row>0</xdr:row>
      <xdr:rowOff>137584</xdr:rowOff>
    </xdr:from>
    <xdr:to>
      <xdr:col>9</xdr:col>
      <xdr:colOff>502920</xdr:colOff>
      <xdr:row>1</xdr:row>
      <xdr:rowOff>207435</xdr:rowOff>
    </xdr:to>
    <xdr:sp macro="" textlink="">
      <xdr:nvSpPr>
        <xdr:cNvPr id="3" name="正方形/長方形 1">
          <a:extLst>
            <a:ext uri="{FF2B5EF4-FFF2-40B4-BE49-F238E27FC236}">
              <a16:creationId xmlns:a16="http://schemas.microsoft.com/office/drawing/2014/main" id="{B06629BF-B22C-467A-82A9-744EC3741B06}"/>
            </a:ext>
          </a:extLst>
        </xdr:cNvPr>
        <xdr:cNvSpPr/>
      </xdr:nvSpPr>
      <xdr:spPr bwMode="auto">
        <a:xfrm>
          <a:off x="6366934" y="137584"/>
          <a:ext cx="1946486" cy="527051"/>
        </a:xfrm>
        <a:prstGeom prst="rect">
          <a:avLst/>
        </a:prstGeom>
        <a:solidFill>
          <a:srgbClr xmlns:mc="http://schemas.openxmlformats.org/markup-compatibility/2006" xmlns:a14="http://schemas.microsoft.com/office/drawing/2010/main" val="FFFFFF" mc:Ignorable="a14" a14:legacySpreadsheetColorIndex="65"/>
        </a:solidFill>
        <a:ln w="444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3600" b="1">
              <a:solidFill>
                <a:srgbClr val="FF0000"/>
              </a:solidFill>
              <a:latin typeface="Arial" panose="020B0604020202020204" pitchFamily="34" charset="0"/>
              <a:cs typeface="Arial" panose="020B0604020202020204" pitchFamily="34" charset="0"/>
            </a:rPr>
            <a:t>SAMPLE</a:t>
          </a:r>
          <a:endParaRPr kumimoji="1" lang="ja-JP" altLang="en-US" sz="36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543559</xdr:colOff>
      <xdr:row>0</xdr:row>
      <xdr:rowOff>151130</xdr:rowOff>
    </xdr:from>
    <xdr:to>
      <xdr:col>9</xdr:col>
      <xdr:colOff>632460</xdr:colOff>
      <xdr:row>1</xdr:row>
      <xdr:rowOff>220981</xdr:rowOff>
    </xdr:to>
    <xdr:sp macro="" textlink="">
      <xdr:nvSpPr>
        <xdr:cNvPr id="3" name="正方形/長方形 1">
          <a:extLst>
            <a:ext uri="{FF2B5EF4-FFF2-40B4-BE49-F238E27FC236}">
              <a16:creationId xmlns:a16="http://schemas.microsoft.com/office/drawing/2014/main" id="{0A14C6D1-1A47-4121-8139-C70B9A944C37}"/>
            </a:ext>
          </a:extLst>
        </xdr:cNvPr>
        <xdr:cNvSpPr/>
      </xdr:nvSpPr>
      <xdr:spPr bwMode="auto">
        <a:xfrm>
          <a:off x="6715759" y="151130"/>
          <a:ext cx="1963421" cy="527051"/>
        </a:xfrm>
        <a:prstGeom prst="rect">
          <a:avLst/>
        </a:prstGeom>
        <a:solidFill>
          <a:srgbClr xmlns:mc="http://schemas.openxmlformats.org/markup-compatibility/2006" xmlns:a14="http://schemas.microsoft.com/office/drawing/2010/main" val="FFFFFF" mc:Ignorable="a14" a14:legacySpreadsheetColorIndex="65"/>
        </a:solidFill>
        <a:ln w="444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3600" b="1">
              <a:solidFill>
                <a:srgbClr val="FF0000"/>
              </a:solidFill>
              <a:latin typeface="Arial" panose="020B0604020202020204" pitchFamily="34" charset="0"/>
              <a:cs typeface="Arial" panose="020B0604020202020204" pitchFamily="34" charset="0"/>
            </a:rPr>
            <a:t>SAMPLE</a:t>
          </a:r>
          <a:endParaRPr kumimoji="1" lang="ja-JP" altLang="en-US" sz="3600" b="1">
            <a:solidFill>
              <a:srgbClr val="FF0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xhrdorjp.sharepoint.com/facilsv01/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rexhrdorjp.sharepoint.com/facilsv01/Ykc002/&#27083;&#36896;&#25903;&#25588;&#35506;/&#20107;&#26989;&#27598;/2004&#39640;&#24230;IT/04%20IT&#28023;&#22806;&#30740;&#20462;/d.&#27010;&#31639;&#25173;&#12356;/&#28023;&#30740;&#12497;&#12483;&#12463;(PHFE2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rexsme@prex-hrd.or.jp" TargetMode="External"/><Relationship Id="rId1" Type="http://schemas.openxmlformats.org/officeDocument/2006/relationships/hyperlink" Target="tel:+81-6-********"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0.bin"/><Relationship Id="rId1" Type="http://schemas.openxmlformats.org/officeDocument/2006/relationships/hyperlink" Target="https://******/"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1.bin"/><Relationship Id="rId1" Type="http://schemas.openxmlformats.org/officeDocument/2006/relationships/hyperlink" Target="http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www.aots.jp/jp/policy/privacy.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S115"/>
  <sheetViews>
    <sheetView showGridLines="0" tabSelected="1" view="pageBreakPreview" topLeftCell="A57" zoomScaleNormal="100" zoomScaleSheetLayoutView="100" workbookViewId="0">
      <selection activeCell="E75" sqref="E75:G75"/>
    </sheetView>
  </sheetViews>
  <sheetFormatPr defaultColWidth="9" defaultRowHeight="18"/>
  <cols>
    <col min="1" max="1" width="25.375" style="913" customWidth="1"/>
    <col min="2" max="2" width="24.125" style="913" customWidth="1"/>
    <col min="3" max="3" width="12.375" style="913" customWidth="1"/>
    <col min="4" max="5" width="10.875" style="913" customWidth="1"/>
    <col min="6" max="6" width="13.625" style="913" customWidth="1"/>
    <col min="7" max="7" width="22.125" style="913" customWidth="1"/>
    <col min="8" max="8" width="17.625" style="913" customWidth="1"/>
    <col min="9" max="16384" width="9" style="913"/>
  </cols>
  <sheetData>
    <row r="1" spans="1:19" ht="21.75" customHeight="1">
      <c r="A1" s="1290" t="s">
        <v>0</v>
      </c>
      <c r="B1" s="1290"/>
      <c r="C1" s="1290"/>
      <c r="D1" s="1290"/>
      <c r="E1" s="1290"/>
      <c r="F1" s="1290"/>
      <c r="G1" s="1290"/>
      <c r="H1" s="1290"/>
    </row>
    <row r="2" spans="1:19" ht="21.75" customHeight="1">
      <c r="A2" s="914" t="s">
        <v>1</v>
      </c>
      <c r="B2" s="915"/>
      <c r="C2" s="1216"/>
      <c r="D2" s="1056"/>
      <c r="E2" s="1056"/>
      <c r="F2" s="1056"/>
      <c r="G2" s="1056"/>
      <c r="H2" s="1056"/>
    </row>
    <row r="3" spans="1:19" ht="20.100000000000001" customHeight="1">
      <c r="A3" s="916"/>
      <c r="F3" s="1291"/>
      <c r="G3" s="1291"/>
      <c r="H3" s="1291"/>
    </row>
    <row r="4" spans="1:19" ht="20.100000000000001" customHeight="1">
      <c r="A4" s="917" t="s">
        <v>2</v>
      </c>
      <c r="G4" s="1292" t="s">
        <v>3</v>
      </c>
      <c r="H4" s="1292"/>
    </row>
    <row r="5" spans="1:19" ht="20.100000000000001" customHeight="1">
      <c r="A5" s="917" t="s">
        <v>4</v>
      </c>
    </row>
    <row r="6" spans="1:19" ht="20.100000000000001" customHeight="1">
      <c r="A6" s="946"/>
    </row>
    <row r="7" spans="1:19" ht="48.75" customHeight="1">
      <c r="A7" s="1293" t="s">
        <v>5</v>
      </c>
      <c r="B7" s="1293"/>
      <c r="C7" s="1293"/>
      <c r="D7" s="1293"/>
      <c r="E7" s="1293"/>
      <c r="F7" s="1293"/>
      <c r="G7" s="1293"/>
      <c r="H7" s="1293"/>
      <c r="I7" s="918"/>
      <c r="J7" s="918"/>
      <c r="K7" s="918"/>
      <c r="L7" s="918"/>
      <c r="M7" s="918"/>
      <c r="N7" s="918"/>
      <c r="O7" s="918"/>
      <c r="P7" s="918"/>
      <c r="Q7" s="918"/>
      <c r="R7" s="918"/>
      <c r="S7" s="918"/>
    </row>
    <row r="8" spans="1:19" ht="20.100000000000001" customHeight="1">
      <c r="A8" s="1294"/>
      <c r="B8" s="1295"/>
      <c r="C8" s="1295"/>
      <c r="D8" s="1295"/>
      <c r="E8" s="1295"/>
      <c r="F8" s="1295"/>
      <c r="G8" s="1295"/>
      <c r="H8" s="1295"/>
    </row>
    <row r="9" spans="1:19" ht="20.100000000000001" customHeight="1">
      <c r="A9" s="1196"/>
      <c r="B9" s="1197"/>
      <c r="C9" s="1197"/>
      <c r="D9" s="1197"/>
      <c r="E9" s="1197"/>
      <c r="F9" s="1197"/>
      <c r="G9" s="1197"/>
      <c r="H9" s="1197"/>
    </row>
    <row r="10" spans="1:19" ht="20.100000000000001" customHeight="1">
      <c r="A10" s="1284" t="s">
        <v>6</v>
      </c>
      <c r="B10" s="1198" t="s">
        <v>7</v>
      </c>
      <c r="C10" s="1267"/>
      <c r="D10" s="1268"/>
      <c r="E10" s="1268"/>
      <c r="F10" s="1268"/>
      <c r="G10" s="1268"/>
      <c r="H10" s="1269"/>
    </row>
    <row r="11" spans="1:19" ht="20.100000000000001" customHeight="1">
      <c r="A11" s="1285"/>
      <c r="B11" s="1199" t="s">
        <v>8</v>
      </c>
      <c r="C11" s="1200"/>
      <c r="D11" s="1201"/>
      <c r="E11" s="1201"/>
      <c r="F11" s="1201"/>
      <c r="G11" s="1201"/>
      <c r="H11" s="1202"/>
    </row>
    <row r="12" spans="1:19" ht="20.100000000000001" customHeight="1">
      <c r="A12" s="1285"/>
      <c r="B12" s="1199" t="s">
        <v>9</v>
      </c>
      <c r="C12" s="1200"/>
      <c r="D12" s="1201"/>
      <c r="E12" s="1201"/>
      <c r="F12" s="1201"/>
      <c r="G12" s="1201"/>
      <c r="H12" s="1202"/>
    </row>
    <row r="13" spans="1:19" ht="20.100000000000001" customHeight="1">
      <c r="A13" s="1285"/>
      <c r="B13" s="1199" t="s">
        <v>10</v>
      </c>
      <c r="C13" s="1200"/>
      <c r="D13" s="1201"/>
      <c r="E13" s="1201"/>
      <c r="F13" s="1201"/>
      <c r="G13" s="1201"/>
      <c r="H13" s="1202"/>
    </row>
    <row r="14" spans="1:19" ht="20.100000000000001" customHeight="1">
      <c r="A14" s="1285"/>
      <c r="B14" s="1203" t="s">
        <v>11</v>
      </c>
      <c r="C14" s="1287"/>
      <c r="D14" s="1272"/>
      <c r="E14" s="1272"/>
      <c r="F14" s="1272"/>
      <c r="G14" s="1272"/>
      <c r="H14" s="1273"/>
    </row>
    <row r="15" spans="1:19" ht="20.25" customHeight="1">
      <c r="A15" s="1285"/>
      <c r="B15" s="1203" t="s">
        <v>12</v>
      </c>
      <c r="C15" s="1204" t="s">
        <v>13</v>
      </c>
      <c r="D15" s="1272"/>
      <c r="E15" s="1272"/>
      <c r="F15" s="1205" t="s">
        <v>14</v>
      </c>
      <c r="G15" s="1272"/>
      <c r="H15" s="1273"/>
    </row>
    <row r="16" spans="1:19" ht="20.100000000000001" customHeight="1">
      <c r="A16" s="1285"/>
      <c r="B16" s="1206"/>
      <c r="C16" s="1207" t="s">
        <v>15</v>
      </c>
      <c r="D16" s="1263"/>
      <c r="E16" s="1263"/>
      <c r="F16" s="1263"/>
      <c r="G16" s="1263"/>
      <c r="H16" s="1279"/>
    </row>
    <row r="17" spans="1:8" ht="20.100000000000001" customHeight="1">
      <c r="A17" s="1285"/>
      <c r="B17" s="1288" t="s">
        <v>16</v>
      </c>
      <c r="C17" s="1208" t="s">
        <v>17</v>
      </c>
      <c r="D17" s="1280"/>
      <c r="E17" s="1280"/>
      <c r="F17" s="1280"/>
      <c r="G17" s="1280"/>
      <c r="H17" s="1281"/>
    </row>
    <row r="18" spans="1:8" ht="20.100000000000001" customHeight="1">
      <c r="A18" s="1286"/>
      <c r="B18" s="1289"/>
      <c r="C18" s="1209" t="s">
        <v>18</v>
      </c>
      <c r="D18" s="1282"/>
      <c r="E18" s="1282"/>
      <c r="F18" s="1282"/>
      <c r="G18" s="1282"/>
      <c r="H18" s="1283"/>
    </row>
    <row r="19" spans="1:8" ht="20.100000000000001" customHeight="1">
      <c r="A19" s="1264" t="s">
        <v>19</v>
      </c>
      <c r="B19" s="1198" t="s">
        <v>20</v>
      </c>
      <c r="C19" s="1267"/>
      <c r="D19" s="1268"/>
      <c r="E19" s="1268"/>
      <c r="F19" s="1268"/>
      <c r="G19" s="1268"/>
      <c r="H19" s="1269"/>
    </row>
    <row r="20" spans="1:8" ht="20.100000000000001" customHeight="1">
      <c r="A20" s="1265"/>
      <c r="B20" s="1199" t="s">
        <v>21</v>
      </c>
      <c r="C20" s="1270"/>
      <c r="D20" s="1270"/>
      <c r="E20" s="1270"/>
      <c r="F20" s="1270"/>
      <c r="G20" s="1270"/>
      <c r="H20" s="1271"/>
    </row>
    <row r="21" spans="1:8" ht="20.100000000000001" customHeight="1">
      <c r="A21" s="1265"/>
      <c r="B21" s="1199" t="s">
        <v>22</v>
      </c>
      <c r="C21" s="1272"/>
      <c r="D21" s="1272"/>
      <c r="E21" s="1272"/>
      <c r="F21" s="1272"/>
      <c r="G21" s="1272"/>
      <c r="H21" s="1273"/>
    </row>
    <row r="22" spans="1:8" ht="20.100000000000001" customHeight="1">
      <c r="A22" s="1265"/>
      <c r="B22" s="1203" t="s">
        <v>12</v>
      </c>
      <c r="C22" s="1204" t="s">
        <v>13</v>
      </c>
      <c r="D22" s="1272"/>
      <c r="E22" s="1272"/>
      <c r="F22" s="1205" t="s">
        <v>23</v>
      </c>
      <c r="G22" s="1272"/>
      <c r="H22" s="1273"/>
    </row>
    <row r="23" spans="1:8" ht="20.100000000000001" customHeight="1">
      <c r="A23" s="1265"/>
      <c r="B23" s="1203" t="s">
        <v>24</v>
      </c>
      <c r="C23" s="1210"/>
      <c r="D23" s="1211"/>
      <c r="E23" s="1211"/>
      <c r="F23" s="1205"/>
      <c r="G23" s="1211"/>
      <c r="H23" s="1212"/>
    </row>
    <row r="24" spans="1:8" ht="20.100000000000001" customHeight="1">
      <c r="A24" s="1265"/>
      <c r="B24" s="1203" t="s">
        <v>25</v>
      </c>
      <c r="C24" s="1272"/>
      <c r="D24" s="1272"/>
      <c r="E24" s="1272"/>
      <c r="F24" s="1272"/>
      <c r="G24" s="1272"/>
      <c r="H24" s="1273"/>
    </row>
    <row r="25" spans="1:8" ht="20.100000000000001" customHeight="1">
      <c r="A25" s="1266"/>
      <c r="B25" s="1206" t="s">
        <v>26</v>
      </c>
      <c r="C25" s="1263"/>
      <c r="D25" s="1263"/>
      <c r="E25" s="1263"/>
      <c r="F25" s="1263"/>
      <c r="G25" s="1263"/>
      <c r="H25" s="1213"/>
    </row>
    <row r="26" spans="1:8" ht="20.100000000000001" customHeight="1">
      <c r="A26" s="1264" t="s">
        <v>27</v>
      </c>
      <c r="B26" s="1198" t="s">
        <v>28</v>
      </c>
      <c r="C26" s="1267"/>
      <c r="D26" s="1268"/>
      <c r="E26" s="1268"/>
      <c r="F26" s="1268"/>
      <c r="G26" s="1268"/>
      <c r="H26" s="1269"/>
    </row>
    <row r="27" spans="1:8" ht="20.100000000000001" customHeight="1">
      <c r="A27" s="1265"/>
      <c r="B27" s="1199" t="s">
        <v>21</v>
      </c>
      <c r="C27" s="1270"/>
      <c r="D27" s="1270"/>
      <c r="E27" s="1270"/>
      <c r="F27" s="1270"/>
      <c r="G27" s="1270"/>
      <c r="H27" s="1271"/>
    </row>
    <row r="28" spans="1:8" ht="20.100000000000001" customHeight="1">
      <c r="A28" s="1265"/>
      <c r="B28" s="1199" t="s">
        <v>22</v>
      </c>
      <c r="C28" s="1272"/>
      <c r="D28" s="1272"/>
      <c r="E28" s="1272"/>
      <c r="F28" s="1272"/>
      <c r="G28" s="1272"/>
      <c r="H28" s="1273"/>
    </row>
    <row r="29" spans="1:8" ht="20.100000000000001" customHeight="1">
      <c r="A29" s="1265"/>
      <c r="B29" s="1203" t="s">
        <v>12</v>
      </c>
      <c r="C29" s="1204" t="s">
        <v>13</v>
      </c>
      <c r="D29" s="1272"/>
      <c r="E29" s="1272"/>
      <c r="F29" s="1205" t="s">
        <v>23</v>
      </c>
      <c r="G29" s="1272"/>
      <c r="H29" s="1273"/>
    </row>
    <row r="30" spans="1:8" ht="20.100000000000001" customHeight="1">
      <c r="A30" s="1265"/>
      <c r="B30" s="1203" t="s">
        <v>24</v>
      </c>
      <c r="C30" s="1210"/>
      <c r="D30" s="1211"/>
      <c r="E30" s="1211"/>
      <c r="F30" s="1205"/>
      <c r="G30" s="1211"/>
      <c r="H30" s="1212"/>
    </row>
    <row r="31" spans="1:8" ht="20.100000000000001" customHeight="1">
      <c r="A31" s="1265"/>
      <c r="B31" s="1214" t="s">
        <v>29</v>
      </c>
      <c r="C31" s="1272"/>
      <c r="D31" s="1272"/>
      <c r="E31" s="1272"/>
      <c r="F31" s="1272"/>
      <c r="G31" s="1272"/>
      <c r="H31" s="1273"/>
    </row>
    <row r="32" spans="1:8" ht="20.25" customHeight="1">
      <c r="A32" s="1265"/>
      <c r="B32" s="1203" t="s">
        <v>30</v>
      </c>
      <c r="C32" s="1204"/>
      <c r="D32" s="1272"/>
      <c r="E32" s="1272"/>
      <c r="F32" s="1205"/>
      <c r="G32" s="1272"/>
      <c r="H32" s="1273"/>
    </row>
    <row r="33" spans="1:8" ht="20.100000000000001" customHeight="1">
      <c r="A33" s="1266"/>
      <c r="B33" s="1206" t="s">
        <v>31</v>
      </c>
      <c r="C33" s="1215" t="s">
        <v>13</v>
      </c>
      <c r="D33" s="1215"/>
      <c r="E33" s="1215"/>
      <c r="F33" s="1215" t="s">
        <v>14</v>
      </c>
      <c r="G33" s="1215"/>
      <c r="H33" s="1213"/>
    </row>
    <row r="34" spans="1:8" ht="20.100000000000001" customHeight="1">
      <c r="A34" s="924"/>
    </row>
    <row r="35" spans="1:8" ht="20.100000000000001" customHeight="1">
      <c r="A35" s="1274"/>
      <c r="B35" s="1274"/>
      <c r="C35" s="1274"/>
      <c r="D35" s="1274"/>
      <c r="E35" s="1274"/>
      <c r="F35" s="1274"/>
      <c r="G35" s="1274"/>
      <c r="H35" s="1274"/>
    </row>
    <row r="36" spans="1:8" ht="20.100000000000001" customHeight="1">
      <c r="A36" s="925" t="s">
        <v>32</v>
      </c>
      <c r="B36" s="926"/>
      <c r="C36" s="926"/>
      <c r="D36" s="926"/>
      <c r="E36" s="926" t="s">
        <v>33</v>
      </c>
      <c r="F36" s="926"/>
      <c r="G36" s="927"/>
      <c r="H36" s="928" t="s">
        <v>34</v>
      </c>
    </row>
    <row r="37" spans="1:8" ht="20.100000000000001" customHeight="1">
      <c r="A37" s="929" t="s">
        <v>35</v>
      </c>
      <c r="B37" s="930"/>
      <c r="C37" s="930"/>
      <c r="D37" s="930"/>
      <c r="E37" s="931"/>
      <c r="F37" s="931"/>
      <c r="G37" s="931"/>
      <c r="H37" s="932"/>
    </row>
    <row r="38" spans="1:8" ht="20.100000000000001" customHeight="1">
      <c r="A38" s="933"/>
      <c r="B38" s="1275"/>
      <c r="C38" s="1275"/>
      <c r="D38" s="1275"/>
      <c r="E38" s="1275"/>
      <c r="F38" s="1275"/>
      <c r="G38" s="1275"/>
      <c r="H38" s="1276"/>
    </row>
    <row r="39" spans="1:8" ht="36.75" customHeight="1">
      <c r="A39" s="934" t="s">
        <v>36</v>
      </c>
      <c r="B39" s="935"/>
      <c r="C39" s="935"/>
      <c r="D39" s="935"/>
      <c r="E39" s="935"/>
      <c r="F39" s="935"/>
      <c r="G39" s="935"/>
      <c r="H39" s="936"/>
    </row>
    <row r="40" spans="1:8" ht="20.100000000000001" customHeight="1">
      <c r="A40" s="937" t="s">
        <v>37</v>
      </c>
      <c r="B40" s="938"/>
      <c r="C40" s="938"/>
      <c r="D40" s="938"/>
      <c r="E40" s="938"/>
      <c r="F40" s="938"/>
      <c r="G40" s="938"/>
      <c r="H40" s="939"/>
    </row>
    <row r="41" spans="1:8" ht="20.100000000000001" customHeight="1">
      <c r="A41" s="940" t="s">
        <v>38</v>
      </c>
      <c r="B41" s="941"/>
      <c r="C41" s="942"/>
      <c r="D41" s="942"/>
      <c r="E41" s="942"/>
      <c r="F41" s="942"/>
      <c r="G41" s="942"/>
      <c r="H41" s="943"/>
    </row>
    <row r="42" spans="1:8" ht="20.100000000000001" customHeight="1">
      <c r="A42" s="1277" t="s">
        <v>39</v>
      </c>
      <c r="B42" s="1278"/>
      <c r="C42" s="944"/>
      <c r="D42" s="944"/>
      <c r="E42" s="944"/>
      <c r="F42" s="944"/>
      <c r="G42" s="944"/>
      <c r="H42" s="945"/>
    </row>
    <row r="43" spans="1:8" ht="20.100000000000001" customHeight="1">
      <c r="A43" s="1244" t="s">
        <v>40</v>
      </c>
      <c r="B43" s="1245"/>
      <c r="C43" s="1245"/>
      <c r="D43" s="1245"/>
      <c r="E43" s="1245"/>
      <c r="F43" s="1245"/>
      <c r="G43" s="1245"/>
      <c r="H43" s="1262"/>
    </row>
    <row r="44" spans="1:8" ht="20.100000000000001" customHeight="1">
      <c r="A44" s="1166" t="s">
        <v>41</v>
      </c>
      <c r="B44" s="1170"/>
      <c r="C44" s="1170"/>
      <c r="D44" s="1170"/>
      <c r="E44" s="1170"/>
      <c r="F44" s="1170"/>
      <c r="G44" s="1170"/>
      <c r="H44" s="1171"/>
    </row>
    <row r="45" spans="1:8" ht="20.100000000000001" customHeight="1">
      <c r="A45" s="1254" t="s">
        <v>42</v>
      </c>
      <c r="B45" s="1228"/>
      <c r="C45" s="1228"/>
      <c r="D45" s="1228"/>
      <c r="E45" s="1228"/>
      <c r="F45" s="1228"/>
      <c r="G45" s="1228"/>
      <c r="H45" s="1255"/>
    </row>
    <row r="46" spans="1:8" ht="20.100000000000001" customHeight="1">
      <c r="A46" s="1254"/>
      <c r="B46" s="1228"/>
      <c r="C46" s="1228"/>
      <c r="D46" s="1228"/>
      <c r="E46" s="1228"/>
      <c r="F46" s="1228"/>
      <c r="G46" s="1228"/>
      <c r="H46" s="1255"/>
    </row>
    <row r="47" spans="1:8" ht="20.100000000000001" customHeight="1">
      <c r="A47" s="1254"/>
      <c r="B47" s="1228"/>
      <c r="C47" s="1228"/>
      <c r="D47" s="1228"/>
      <c r="E47" s="1228"/>
      <c r="F47" s="1228"/>
      <c r="G47" s="1228"/>
      <c r="H47" s="1255"/>
    </row>
    <row r="48" spans="1:8" ht="20.100000000000001" customHeight="1">
      <c r="A48" s="1254"/>
      <c r="B48" s="1228"/>
      <c r="C48" s="1228"/>
      <c r="D48" s="1228"/>
      <c r="E48" s="1228"/>
      <c r="F48" s="1228"/>
      <c r="G48" s="1228"/>
      <c r="H48" s="1255"/>
    </row>
    <row r="49" spans="1:8" ht="20.100000000000001" customHeight="1">
      <c r="A49" s="1251" t="s">
        <v>43</v>
      </c>
      <c r="B49" s="1252"/>
      <c r="C49" s="1252"/>
      <c r="D49" s="1252"/>
      <c r="E49" s="1252"/>
      <c r="F49" s="1252"/>
      <c r="G49" s="1252"/>
      <c r="H49" s="1253"/>
    </row>
    <row r="50" spans="1:8" ht="20.100000000000001" customHeight="1">
      <c r="A50" s="1254" t="s">
        <v>42</v>
      </c>
      <c r="B50" s="1228"/>
      <c r="C50" s="1228"/>
      <c r="D50" s="1228"/>
      <c r="E50" s="1228"/>
      <c r="F50" s="1228"/>
      <c r="G50" s="1228"/>
      <c r="H50" s="1255"/>
    </row>
    <row r="51" spans="1:8" ht="20.100000000000001" customHeight="1">
      <c r="A51" s="1254"/>
      <c r="B51" s="1228"/>
      <c r="C51" s="1228"/>
      <c r="D51" s="1228"/>
      <c r="E51" s="1228"/>
      <c r="F51" s="1228"/>
      <c r="G51" s="1228"/>
      <c r="H51" s="1255"/>
    </row>
    <row r="52" spans="1:8" ht="20.100000000000001" customHeight="1">
      <c r="A52" s="1254"/>
      <c r="B52" s="1228"/>
      <c r="C52" s="1228"/>
      <c r="D52" s="1228"/>
      <c r="E52" s="1228"/>
      <c r="F52" s="1228"/>
      <c r="G52" s="1228"/>
      <c r="H52" s="1255"/>
    </row>
    <row r="53" spans="1:8" ht="20.100000000000001" customHeight="1">
      <c r="A53" s="1254"/>
      <c r="B53" s="1228"/>
      <c r="C53" s="1228"/>
      <c r="D53" s="1228"/>
      <c r="E53" s="1228"/>
      <c r="F53" s="1228"/>
      <c r="G53" s="1228"/>
      <c r="H53" s="1255"/>
    </row>
    <row r="54" spans="1:8" ht="20.100000000000001" customHeight="1">
      <c r="A54" s="1251" t="s">
        <v>44</v>
      </c>
      <c r="B54" s="1252"/>
      <c r="C54" s="1252"/>
      <c r="D54" s="1252"/>
      <c r="E54" s="1252"/>
      <c r="F54" s="1252"/>
      <c r="G54" s="1252"/>
      <c r="H54" s="1253"/>
    </row>
    <row r="55" spans="1:8" ht="20.100000000000001" customHeight="1">
      <c r="A55" s="1254" t="s">
        <v>42</v>
      </c>
      <c r="B55" s="1228"/>
      <c r="C55" s="1228"/>
      <c r="D55" s="1228"/>
      <c r="E55" s="1228"/>
      <c r="F55" s="1228"/>
      <c r="G55" s="1228"/>
      <c r="H55" s="1255"/>
    </row>
    <row r="56" spans="1:8" ht="20.100000000000001" customHeight="1">
      <c r="A56" s="1254"/>
      <c r="B56" s="1228"/>
      <c r="C56" s="1228"/>
      <c r="D56" s="1228"/>
      <c r="E56" s="1228"/>
      <c r="F56" s="1228"/>
      <c r="G56" s="1228"/>
      <c r="H56" s="1255"/>
    </row>
    <row r="57" spans="1:8" ht="20.100000000000001" customHeight="1">
      <c r="A57" s="1254"/>
      <c r="B57" s="1228"/>
      <c r="C57" s="1228"/>
      <c r="D57" s="1228"/>
      <c r="E57" s="1228"/>
      <c r="F57" s="1228"/>
      <c r="G57" s="1228"/>
      <c r="H57" s="1255"/>
    </row>
    <row r="58" spans="1:8" ht="20.100000000000001" customHeight="1">
      <c r="A58" s="1254"/>
      <c r="B58" s="1228"/>
      <c r="C58" s="1228"/>
      <c r="D58" s="1228"/>
      <c r="E58" s="1228"/>
      <c r="F58" s="1228"/>
      <c r="G58" s="1228"/>
      <c r="H58" s="1255"/>
    </row>
    <row r="59" spans="1:8" ht="20.100000000000001" customHeight="1">
      <c r="A59" s="1244" t="s">
        <v>45</v>
      </c>
      <c r="B59" s="1245"/>
      <c r="C59" s="1245"/>
      <c r="D59" s="1245"/>
      <c r="E59" s="1245"/>
      <c r="F59" s="1245"/>
      <c r="G59" s="1245"/>
      <c r="H59" s="1262"/>
    </row>
    <row r="60" spans="1:8" ht="20.100000000000001" customHeight="1">
      <c r="A60" s="954" t="s">
        <v>46</v>
      </c>
      <c r="B60" s="1061"/>
      <c r="C60" s="1061"/>
      <c r="D60" s="1061"/>
      <c r="E60" s="1061"/>
      <c r="F60" s="1061"/>
      <c r="G60" s="1061"/>
      <c r="H60" s="1062"/>
    </row>
    <row r="61" spans="1:8" ht="20.100000000000001" customHeight="1">
      <c r="A61" s="1248"/>
      <c r="B61" s="1249"/>
      <c r="C61" s="1249"/>
      <c r="D61" s="1249"/>
      <c r="E61" s="1249"/>
      <c r="F61" s="1249"/>
      <c r="G61" s="1249"/>
      <c r="H61" s="1250"/>
    </row>
    <row r="62" spans="1:8" ht="20.100000000000001" customHeight="1">
      <c r="A62" s="1248"/>
      <c r="B62" s="1249"/>
      <c r="C62" s="1249"/>
      <c r="D62" s="1249"/>
      <c r="E62" s="1249"/>
      <c r="F62" s="1249"/>
      <c r="G62" s="1249"/>
      <c r="H62" s="1250"/>
    </row>
    <row r="63" spans="1:8" ht="20.100000000000001" customHeight="1">
      <c r="A63" s="1248"/>
      <c r="B63" s="1249"/>
      <c r="C63" s="1249"/>
      <c r="D63" s="1249"/>
      <c r="E63" s="1249"/>
      <c r="F63" s="1249"/>
      <c r="G63" s="1249"/>
      <c r="H63" s="1250"/>
    </row>
    <row r="64" spans="1:8" ht="20.100000000000001" customHeight="1">
      <c r="A64" s="1248"/>
      <c r="B64" s="1249"/>
      <c r="C64" s="1249"/>
      <c r="D64" s="1249"/>
      <c r="E64" s="1249"/>
      <c r="F64" s="1249"/>
      <c r="G64" s="1249"/>
      <c r="H64" s="1250"/>
    </row>
    <row r="65" spans="1:10" ht="20.100000000000001" customHeight="1">
      <c r="A65" s="1251" t="s">
        <v>47</v>
      </c>
      <c r="B65" s="1252"/>
      <c r="C65" s="1252"/>
      <c r="D65" s="1252"/>
      <c r="E65" s="1252"/>
      <c r="F65" s="1252"/>
      <c r="G65" s="1252"/>
      <c r="H65" s="1253"/>
    </row>
    <row r="66" spans="1:10" ht="20.100000000000001" customHeight="1">
      <c r="A66" s="1254"/>
      <c r="B66" s="1228"/>
      <c r="C66" s="1228"/>
      <c r="D66" s="1228"/>
      <c r="E66" s="1228"/>
      <c r="F66" s="1228"/>
      <c r="G66" s="1228"/>
      <c r="H66" s="1255"/>
    </row>
    <row r="67" spans="1:10" ht="20.100000000000001" customHeight="1">
      <c r="A67" s="1254"/>
      <c r="B67" s="1228"/>
      <c r="C67" s="1228"/>
      <c r="D67" s="1228"/>
      <c r="E67" s="1228"/>
      <c r="F67" s="1228"/>
      <c r="G67" s="1228"/>
      <c r="H67" s="1255"/>
    </row>
    <row r="68" spans="1:10" ht="20.100000000000001" customHeight="1">
      <c r="A68" s="1254"/>
      <c r="B68" s="1228"/>
      <c r="C68" s="1228"/>
      <c r="D68" s="1228"/>
      <c r="E68" s="1228"/>
      <c r="F68" s="1228"/>
      <c r="G68" s="1228"/>
      <c r="H68" s="1255"/>
    </row>
    <row r="69" spans="1:10" ht="20.100000000000001" customHeight="1">
      <c r="A69" s="1229"/>
      <c r="B69" s="1230"/>
      <c r="C69" s="1230"/>
      <c r="D69" s="1230"/>
      <c r="E69" s="1230"/>
      <c r="F69" s="1230"/>
      <c r="G69" s="1230"/>
      <c r="H69" s="1231"/>
    </row>
    <row r="70" spans="1:10" ht="20.100000000000001" customHeight="1">
      <c r="A70" s="1256" t="s">
        <v>48</v>
      </c>
      <c r="B70" s="1257"/>
      <c r="C70" s="1257"/>
      <c r="D70" s="1257"/>
      <c r="E70" s="1257"/>
      <c r="F70" s="1257"/>
      <c r="G70" s="1257"/>
      <c r="H70" s="1258"/>
    </row>
    <row r="71" spans="1:10" ht="20.100000000000001" customHeight="1">
      <c r="A71" s="1259"/>
      <c r="B71" s="1260"/>
      <c r="C71" s="1260"/>
      <c r="D71" s="1260"/>
      <c r="E71" s="1260"/>
      <c r="F71" s="1260"/>
      <c r="G71" s="1260"/>
      <c r="H71" s="1261"/>
      <c r="I71" s="946"/>
    </row>
    <row r="72" spans="1:10" ht="20.100000000000001" customHeight="1">
      <c r="A72" s="1254"/>
      <c r="B72" s="1228"/>
      <c r="C72" s="1228"/>
      <c r="D72" s="1228"/>
      <c r="E72" s="1228"/>
      <c r="F72" s="1228"/>
      <c r="G72" s="1228"/>
      <c r="H72" s="1255"/>
    </row>
    <row r="73" spans="1:10" ht="20.100000000000001" customHeight="1">
      <c r="A73" s="1254"/>
      <c r="B73" s="1228"/>
      <c r="C73" s="1228"/>
      <c r="D73" s="1228"/>
      <c r="E73" s="1228"/>
      <c r="F73" s="1228"/>
      <c r="G73" s="1228"/>
      <c r="H73" s="1255"/>
    </row>
    <row r="74" spans="1:10" ht="20.100000000000001" customHeight="1">
      <c r="A74" s="1229"/>
      <c r="B74" s="1230"/>
      <c r="C74" s="1230"/>
      <c r="D74" s="1230"/>
      <c r="E74" s="1230"/>
      <c r="F74" s="1230"/>
      <c r="G74" s="1230"/>
      <c r="H74" s="1231"/>
    </row>
    <row r="75" spans="1:10" ht="31.5" customHeight="1">
      <c r="A75" s="1244" t="s">
        <v>49</v>
      </c>
      <c r="B75" s="1245"/>
      <c r="C75" s="1245"/>
      <c r="D75" s="1245"/>
      <c r="E75" s="1246" t="s">
        <v>50</v>
      </c>
      <c r="F75" s="1247"/>
      <c r="G75" s="1247"/>
      <c r="H75" s="955" t="s">
        <v>51</v>
      </c>
    </row>
    <row r="76" spans="1:10" ht="20.100000000000001" customHeight="1">
      <c r="A76" s="1225" t="s">
        <v>52</v>
      </c>
      <c r="B76" s="1226"/>
      <c r="C76" s="1226"/>
      <c r="D76" s="1226"/>
      <c r="E76" s="1226"/>
      <c r="F76" s="1226"/>
      <c r="G76" s="1226"/>
      <c r="H76" s="1227"/>
    </row>
    <row r="77" spans="1:10" ht="20.100000000000001" customHeight="1">
      <c r="A77" s="956" t="s">
        <v>53</v>
      </c>
      <c r="B77" s="957"/>
      <c r="C77" s="1228" t="s">
        <v>34</v>
      </c>
      <c r="D77" s="1228"/>
      <c r="E77" s="1228"/>
      <c r="F77" s="1228"/>
      <c r="G77" s="1228"/>
      <c r="H77" s="1060"/>
    </row>
    <row r="78" spans="1:10" ht="20.100000000000001" customHeight="1">
      <c r="A78" s="956" t="s">
        <v>54</v>
      </c>
      <c r="B78" s="957"/>
      <c r="C78" s="1228" t="s">
        <v>34</v>
      </c>
      <c r="D78" s="1228"/>
      <c r="E78" s="1228"/>
      <c r="F78" s="1228"/>
      <c r="G78" s="1228"/>
      <c r="H78" s="1060"/>
    </row>
    <row r="79" spans="1:10" ht="20.100000000000001" customHeight="1">
      <c r="A79" s="1229"/>
      <c r="B79" s="1230"/>
      <c r="C79" s="1230"/>
      <c r="D79" s="1230"/>
      <c r="E79" s="1230"/>
      <c r="F79" s="1230"/>
      <c r="G79" s="1230"/>
      <c r="H79" s="1231"/>
      <c r="J79" s="947"/>
    </row>
    <row r="80" spans="1:10" ht="20.100000000000001" customHeight="1">
      <c r="A80" s="958" t="s">
        <v>55</v>
      </c>
      <c r="B80" s="1232" t="s">
        <v>56</v>
      </c>
      <c r="C80" s="1232"/>
      <c r="D80" s="1232"/>
      <c r="E80" s="1232"/>
      <c r="F80" s="1232"/>
      <c r="G80" s="1232"/>
      <c r="H80" s="1233"/>
      <c r="J80" s="947"/>
    </row>
    <row r="81" spans="1:10" ht="20.100000000000001" customHeight="1">
      <c r="A81" s="959" t="s">
        <v>57</v>
      </c>
      <c r="B81" s="1234"/>
      <c r="C81" s="1234"/>
      <c r="D81" s="1234"/>
      <c r="E81" s="1234"/>
      <c r="F81" s="1234"/>
      <c r="G81" s="1234"/>
      <c r="H81" s="1235"/>
      <c r="J81" s="948"/>
    </row>
    <row r="82" spans="1:10" ht="36.75" customHeight="1">
      <c r="A82" s="959" t="s">
        <v>58</v>
      </c>
      <c r="B82" s="980"/>
      <c r="C82" s="980"/>
      <c r="D82" s="980"/>
      <c r="E82" s="980"/>
      <c r="F82" s="980"/>
      <c r="G82" s="980"/>
      <c r="H82" s="1065"/>
      <c r="J82" s="948"/>
    </row>
    <row r="83" spans="1:10" ht="34.5" customHeight="1">
      <c r="A83" s="1237" t="s">
        <v>59</v>
      </c>
      <c r="B83" s="1217" t="s">
        <v>60</v>
      </c>
      <c r="C83" s="1068" t="s">
        <v>61</v>
      </c>
      <c r="D83" s="1241" t="s">
        <v>62</v>
      </c>
      <c r="E83" s="1242"/>
      <c r="F83" s="1067" t="s">
        <v>63</v>
      </c>
      <c r="G83" s="1218" t="s">
        <v>64</v>
      </c>
      <c r="H83" s="1243"/>
      <c r="J83" s="948"/>
    </row>
    <row r="84" spans="1:10" ht="25.5" customHeight="1">
      <c r="A84" s="1237"/>
      <c r="B84" s="980" t="s">
        <v>65</v>
      </c>
      <c r="C84" s="966"/>
      <c r="D84" s="1218" t="s">
        <v>66</v>
      </c>
      <c r="E84" s="1218"/>
      <c r="F84" s="1069"/>
      <c r="G84" s="1219"/>
      <c r="H84" s="1220"/>
      <c r="J84" s="948"/>
    </row>
    <row r="85" spans="1:10" ht="26.25" customHeight="1">
      <c r="A85" s="1237"/>
      <c r="B85" s="980" t="s">
        <v>67</v>
      </c>
      <c r="C85" s="966"/>
      <c r="D85" s="1218" t="s">
        <v>66</v>
      </c>
      <c r="E85" s="1218"/>
      <c r="F85" s="1069"/>
      <c r="G85" s="1219"/>
      <c r="H85" s="1220"/>
      <c r="J85" s="948"/>
    </row>
    <row r="86" spans="1:10" ht="25.5" customHeight="1">
      <c r="A86" s="949"/>
      <c r="B86" s="980" t="s">
        <v>68</v>
      </c>
      <c r="C86" s="1069"/>
      <c r="D86" s="1218" t="s">
        <v>66</v>
      </c>
      <c r="E86" s="1218"/>
      <c r="F86" s="1069"/>
      <c r="G86" s="1219"/>
      <c r="H86" s="1220"/>
      <c r="J86" s="948"/>
    </row>
    <row r="87" spans="1:10" ht="36.75" customHeight="1">
      <c r="A87" s="960" t="s">
        <v>69</v>
      </c>
      <c r="B87" s="980"/>
      <c r="C87" s="980"/>
      <c r="D87" s="980"/>
      <c r="E87" s="980"/>
      <c r="F87" s="980"/>
      <c r="G87" s="980"/>
      <c r="H87" s="1065"/>
      <c r="J87" s="948"/>
    </row>
    <row r="88" spans="1:10" ht="20.100000000000001" customHeight="1">
      <c r="A88" s="1221" t="s">
        <v>70</v>
      </c>
      <c r="B88" s="1222"/>
      <c r="C88" s="1222"/>
      <c r="D88" s="1222"/>
      <c r="E88" s="1222"/>
      <c r="F88" s="1222"/>
      <c r="G88" s="1222"/>
      <c r="H88" s="1223"/>
    </row>
    <row r="89" spans="1:10" ht="20.100000000000001" customHeight="1">
      <c r="A89" s="961" t="s">
        <v>71</v>
      </c>
      <c r="B89" s="962"/>
      <c r="C89" s="962"/>
      <c r="D89" s="962"/>
      <c r="E89" s="962"/>
      <c r="F89" s="962"/>
      <c r="G89" s="962"/>
      <c r="H89" s="963"/>
    </row>
    <row r="90" spans="1:10" ht="20.100000000000001" customHeight="1">
      <c r="A90" s="1165" t="s">
        <v>72</v>
      </c>
      <c r="B90" s="964"/>
      <c r="C90" s="964"/>
      <c r="D90" s="964"/>
      <c r="E90" s="964"/>
      <c r="F90" s="964"/>
      <c r="G90" s="964"/>
      <c r="H90" s="965"/>
    </row>
    <row r="91" spans="1:10" ht="31.5" customHeight="1">
      <c r="A91" s="1238" t="s">
        <v>73</v>
      </c>
      <c r="B91" s="1239"/>
      <c r="C91" s="1239"/>
      <c r="D91" s="1239"/>
      <c r="E91" s="1239"/>
      <c r="F91" s="1239"/>
      <c r="G91" s="1239"/>
      <c r="H91" s="1240"/>
    </row>
    <row r="92" spans="1:10" ht="20.100000000000001" customHeight="1">
      <c r="A92" s="1236" t="s">
        <v>74</v>
      </c>
      <c r="B92" s="1236"/>
      <c r="C92" s="1236"/>
      <c r="D92" s="1236"/>
      <c r="E92" s="1236"/>
      <c r="F92" s="1236"/>
      <c r="G92" s="1236"/>
      <c r="H92" s="1236"/>
    </row>
    <row r="93" spans="1:10" ht="36" customHeight="1">
      <c r="A93" s="1236"/>
      <c r="B93" s="1236"/>
      <c r="C93" s="1236"/>
      <c r="D93" s="1236"/>
      <c r="E93" s="1236"/>
      <c r="F93" s="1236"/>
      <c r="G93" s="1236"/>
      <c r="H93" s="1236"/>
    </row>
    <row r="94" spans="1:10" ht="20.100000000000001" customHeight="1"/>
    <row r="95" spans="1:10" ht="20.100000000000001" customHeight="1">
      <c r="G95" s="1066"/>
      <c r="H95" s="1066"/>
    </row>
    <row r="96" spans="1:10" ht="20.100000000000001" customHeight="1">
      <c r="G96" s="1066"/>
      <c r="H96" s="1066"/>
    </row>
    <row r="97" spans="1:8" ht="20.100000000000001" customHeight="1">
      <c r="G97" s="1066"/>
      <c r="H97" s="1066"/>
    </row>
    <row r="98" spans="1:8" ht="20.100000000000001" customHeight="1"/>
    <row r="99" spans="1:8" ht="20.100000000000001" customHeight="1"/>
    <row r="100" spans="1:8" ht="20.100000000000001" customHeight="1"/>
    <row r="101" spans="1:8" ht="20.100000000000001" customHeight="1"/>
    <row r="102" spans="1:8" ht="20.100000000000001" customHeight="1"/>
    <row r="103" spans="1:8" ht="20.100000000000001" customHeight="1"/>
    <row r="104" spans="1:8" ht="20.100000000000001" customHeight="1"/>
    <row r="105" spans="1:8" ht="20.100000000000001" customHeight="1"/>
    <row r="106" spans="1:8" ht="20.100000000000001" customHeight="1">
      <c r="A106" s="924"/>
    </row>
    <row r="107" spans="1:8" ht="20.100000000000001" customHeight="1">
      <c r="A107" s="924"/>
    </row>
    <row r="108" spans="1:8" ht="20.100000000000001" customHeight="1">
      <c r="A108" s="924"/>
    </row>
    <row r="109" spans="1:8" ht="20.100000000000001" customHeight="1"/>
    <row r="110" spans="1:8" ht="20.100000000000001" customHeight="1"/>
    <row r="111" spans="1:8" ht="20.100000000000001" hidden="1" customHeight="1">
      <c r="G111" s="1224" t="s">
        <v>75</v>
      </c>
      <c r="H111" s="1224"/>
    </row>
    <row r="112" spans="1:8" ht="20.100000000000001" hidden="1" customHeight="1">
      <c r="G112" s="1063" t="s">
        <v>76</v>
      </c>
      <c r="H112" s="1063" t="s">
        <v>77</v>
      </c>
    </row>
    <row r="113" spans="7:8" ht="20.100000000000001" hidden="1" customHeight="1">
      <c r="G113" s="951"/>
      <c r="H113" s="951"/>
    </row>
    <row r="114" spans="7:8" ht="20.100000000000001" hidden="1" customHeight="1">
      <c r="G114" s="952"/>
      <c r="H114" s="952"/>
    </row>
    <row r="115" spans="7:8" ht="20.100000000000001" hidden="1" customHeight="1">
      <c r="G115" s="953"/>
      <c r="H115" s="953"/>
    </row>
  </sheetData>
  <mergeCells count="67">
    <mergeCell ref="A1:H1"/>
    <mergeCell ref="F3:H3"/>
    <mergeCell ref="G4:H4"/>
    <mergeCell ref="A7:H7"/>
    <mergeCell ref="A8:H8"/>
    <mergeCell ref="D16:H16"/>
    <mergeCell ref="D17:H17"/>
    <mergeCell ref="D18:H18"/>
    <mergeCell ref="A19:A25"/>
    <mergeCell ref="C19:H19"/>
    <mergeCell ref="C20:H20"/>
    <mergeCell ref="C21:H21"/>
    <mergeCell ref="D22:E22"/>
    <mergeCell ref="G22:H22"/>
    <mergeCell ref="C24:H24"/>
    <mergeCell ref="A10:A18"/>
    <mergeCell ref="C10:H10"/>
    <mergeCell ref="C14:H14"/>
    <mergeCell ref="D15:E15"/>
    <mergeCell ref="G15:H15"/>
    <mergeCell ref="B17:B18"/>
    <mergeCell ref="A71:H74"/>
    <mergeCell ref="A43:H43"/>
    <mergeCell ref="C25:G25"/>
    <mergeCell ref="A26:A33"/>
    <mergeCell ref="C26:H26"/>
    <mergeCell ref="C27:H27"/>
    <mergeCell ref="C28:H28"/>
    <mergeCell ref="D29:E29"/>
    <mergeCell ref="G29:H29"/>
    <mergeCell ref="C31:H31"/>
    <mergeCell ref="D32:E32"/>
    <mergeCell ref="G32:H32"/>
    <mergeCell ref="A35:H35"/>
    <mergeCell ref="B38:H38"/>
    <mergeCell ref="A42:B42"/>
    <mergeCell ref="A59:H59"/>
    <mergeCell ref="A61:H64"/>
    <mergeCell ref="A65:H65"/>
    <mergeCell ref="A66:H69"/>
    <mergeCell ref="A70:H70"/>
    <mergeCell ref="A45:H48"/>
    <mergeCell ref="A49:H49"/>
    <mergeCell ref="A50:H53"/>
    <mergeCell ref="A54:H54"/>
    <mergeCell ref="A55:H58"/>
    <mergeCell ref="G84:H84"/>
    <mergeCell ref="D85:E85"/>
    <mergeCell ref="G85:H85"/>
    <mergeCell ref="A75:D75"/>
    <mergeCell ref="E75:G75"/>
    <mergeCell ref="D86:E86"/>
    <mergeCell ref="G86:H86"/>
    <mergeCell ref="A88:H88"/>
    <mergeCell ref="G111:H111"/>
    <mergeCell ref="A76:H76"/>
    <mergeCell ref="C77:G77"/>
    <mergeCell ref="C78:G78"/>
    <mergeCell ref="A79:H79"/>
    <mergeCell ref="B80:H80"/>
    <mergeCell ref="B81:H81"/>
    <mergeCell ref="A92:H93"/>
    <mergeCell ref="A83:A85"/>
    <mergeCell ref="A91:H91"/>
    <mergeCell ref="D83:E83"/>
    <mergeCell ref="G83:H83"/>
    <mergeCell ref="D84:E84"/>
  </mergeCells>
  <phoneticPr fontId="20"/>
  <printOptions horizontalCentered="1"/>
  <pageMargins left="0.51181102362204722" right="0.51181102362204722" top="0.74803149606299213" bottom="0.55118110236220474" header="0.31496062992125984" footer="0.31496062992125984"/>
  <pageSetup paperSize="9" scale="68" fitToHeight="0" orientation="portrait" blackAndWhite="1" r:id="rId1"/>
  <headerFooter>
    <oddFooter>&amp;C&amp;"ＭＳ Ｐ明朝,標準"&amp;P/&amp;N</oddFooter>
  </headerFooter>
  <rowBreaks count="1" manualBreakCount="1">
    <brk id="42" max="7"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S71"/>
  <sheetViews>
    <sheetView showGridLines="0" view="pageBreakPreview" zoomScaleNormal="85" zoomScaleSheetLayoutView="100" workbookViewId="0">
      <selection activeCell="E9" sqref="E9:I12"/>
    </sheetView>
  </sheetViews>
  <sheetFormatPr defaultColWidth="9" defaultRowHeight="13.5"/>
  <cols>
    <col min="1" max="1" width="25.375" style="539" customWidth="1"/>
    <col min="2" max="6" width="4.625" style="539" customWidth="1"/>
    <col min="7" max="7" width="22.125" style="539" customWidth="1"/>
    <col min="8" max="15" width="4.625" style="539" customWidth="1"/>
    <col min="16" max="16" width="4.875" style="539" customWidth="1"/>
    <col min="17" max="17" width="4.625" style="539" customWidth="1"/>
    <col min="18" max="29" width="10.625" style="539" customWidth="1"/>
    <col min="30" max="16384" width="9" style="539"/>
  </cols>
  <sheetData>
    <row r="1" spans="1:19" ht="36" customHeight="1">
      <c r="B1" s="537"/>
      <c r="C1" s="537"/>
      <c r="D1" s="537"/>
      <c r="E1" s="537"/>
      <c r="F1" s="537"/>
      <c r="G1" s="537"/>
      <c r="H1" s="537"/>
      <c r="I1" s="538"/>
      <c r="J1" s="538"/>
      <c r="K1" s="538"/>
      <c r="L1" s="538"/>
      <c r="M1" s="538"/>
      <c r="N1" s="552" t="s">
        <v>424</v>
      </c>
      <c r="O1" s="538"/>
      <c r="P1" s="538"/>
    </row>
    <row r="2" spans="1:19" ht="20.100000000000001" customHeight="1">
      <c r="A2" s="1655" t="s">
        <v>425</v>
      </c>
      <c r="B2" s="1655"/>
      <c r="C2" s="1655"/>
      <c r="D2" s="1655"/>
      <c r="E2" s="1655"/>
      <c r="F2" s="1655"/>
      <c r="G2" s="1655"/>
      <c r="H2" s="1655"/>
      <c r="I2" s="1655"/>
      <c r="J2" s="1655"/>
      <c r="K2" s="1655"/>
      <c r="L2" s="1655"/>
      <c r="M2" s="1655"/>
      <c r="N2" s="1655"/>
      <c r="O2" s="553"/>
      <c r="P2" s="553"/>
    </row>
    <row r="3" spans="1:19" ht="20.100000000000001" customHeight="1">
      <c r="A3" s="540"/>
      <c r="B3" s="541"/>
      <c r="C3" s="541"/>
      <c r="D3" s="541"/>
      <c r="E3" s="541"/>
      <c r="F3" s="541"/>
      <c r="G3" s="541"/>
      <c r="H3" s="541"/>
      <c r="I3" s="541"/>
      <c r="J3" s="541"/>
      <c r="K3" s="541"/>
      <c r="L3" s="541"/>
      <c r="M3" s="541"/>
      <c r="N3" s="541"/>
      <c r="O3" s="541"/>
      <c r="P3" s="541"/>
    </row>
    <row r="4" spans="1:19" ht="20.100000000000001" customHeight="1">
      <c r="A4" s="1656" t="s">
        <v>426</v>
      </c>
      <c r="B4" s="1656"/>
      <c r="C4" s="1656"/>
      <c r="D4" s="1656"/>
      <c r="E4" s="1656"/>
      <c r="F4" s="1656"/>
      <c r="G4" s="1656"/>
      <c r="H4" s="1656"/>
      <c r="I4" s="1656"/>
      <c r="J4" s="1656"/>
      <c r="K4" s="1656"/>
      <c r="L4" s="1656"/>
      <c r="M4" s="1656"/>
      <c r="N4" s="1656"/>
      <c r="O4" s="553"/>
      <c r="P4" s="553"/>
    </row>
    <row r="5" spans="1:19" ht="20.100000000000001" customHeight="1">
      <c r="A5" s="542"/>
      <c r="B5" s="543"/>
      <c r="C5" s="543"/>
      <c r="D5" s="543"/>
      <c r="E5" s="543"/>
      <c r="F5" s="543"/>
      <c r="G5" s="543"/>
      <c r="H5" s="543"/>
      <c r="I5" s="543"/>
      <c r="J5" s="543"/>
      <c r="K5" s="543"/>
      <c r="L5" s="543"/>
      <c r="M5" s="543"/>
      <c r="N5" s="543"/>
      <c r="O5" s="543"/>
      <c r="P5" s="543"/>
      <c r="Q5" s="544"/>
      <c r="R5" s="544"/>
      <c r="S5" s="544"/>
    </row>
    <row r="6" spans="1:19" ht="20.100000000000001" customHeight="1">
      <c r="A6" s="545"/>
      <c r="B6" s="541"/>
      <c r="C6" s="541"/>
      <c r="D6" s="541"/>
      <c r="E6" s="541"/>
      <c r="F6" s="541"/>
      <c r="G6" s="541"/>
      <c r="H6" s="541"/>
      <c r="I6" s="541"/>
      <c r="J6" s="541"/>
      <c r="K6" s="541"/>
      <c r="L6" s="541"/>
      <c r="M6" s="541"/>
      <c r="N6" s="541"/>
      <c r="O6" s="541"/>
      <c r="P6" s="541"/>
    </row>
    <row r="7" spans="1:19" ht="20.100000000000001" customHeight="1">
      <c r="A7" s="557">
        <v>43556</v>
      </c>
      <c r="B7" s="558"/>
      <c r="C7" s="558"/>
      <c r="D7" s="558"/>
      <c r="E7" s="558"/>
      <c r="F7" s="558"/>
      <c r="G7" s="558"/>
      <c r="H7" s="558"/>
      <c r="I7" s="558"/>
      <c r="J7" s="558"/>
      <c r="K7" s="558"/>
      <c r="L7" s="558"/>
      <c r="M7" s="558"/>
      <c r="N7" s="558"/>
      <c r="O7" s="541"/>
      <c r="P7" s="541"/>
    </row>
    <row r="8" spans="1:19" ht="20.100000000000001" customHeight="1">
      <c r="A8" s="558" t="s">
        <v>427</v>
      </c>
      <c r="B8" s="558"/>
      <c r="C8" s="558"/>
      <c r="D8" s="558"/>
      <c r="E8" s="558"/>
      <c r="F8" s="558"/>
      <c r="G8" s="558"/>
      <c r="H8" s="558"/>
      <c r="I8" s="558"/>
      <c r="J8" s="558"/>
      <c r="K8" s="558"/>
      <c r="L8" s="558"/>
      <c r="M8" s="558"/>
      <c r="N8" s="558"/>
      <c r="O8" s="555"/>
      <c r="P8" s="555"/>
      <c r="Q8" s="555"/>
    </row>
    <row r="9" spans="1:19" ht="20.100000000000001" customHeight="1">
      <c r="A9" s="559"/>
      <c r="B9" s="559"/>
      <c r="C9" s="559"/>
      <c r="D9" s="559"/>
      <c r="E9" s="559"/>
      <c r="F9" s="559"/>
      <c r="G9" s="559"/>
      <c r="H9" s="559"/>
      <c r="I9" s="559"/>
      <c r="J9" s="559"/>
      <c r="K9" s="559"/>
      <c r="L9" s="559"/>
      <c r="M9" s="559"/>
      <c r="N9" s="559"/>
      <c r="O9" s="546"/>
      <c r="P9" s="546"/>
    </row>
    <row r="10" spans="1:19" ht="20.100000000000001" customHeight="1">
      <c r="A10" s="560" t="s">
        <v>428</v>
      </c>
      <c r="B10" s="560"/>
      <c r="C10" s="560"/>
      <c r="D10" s="560"/>
      <c r="E10" s="560"/>
      <c r="F10" s="560"/>
      <c r="G10" s="560"/>
      <c r="H10" s="560"/>
      <c r="I10" s="560"/>
      <c r="J10" s="560"/>
      <c r="K10" s="560"/>
      <c r="L10" s="560"/>
      <c r="M10" s="560"/>
      <c r="N10" s="560"/>
      <c r="O10" s="554"/>
      <c r="P10" s="554"/>
    </row>
    <row r="11" spans="1:19" ht="20.100000000000001" customHeight="1">
      <c r="A11" s="558" t="s">
        <v>429</v>
      </c>
      <c r="B11" s="558"/>
      <c r="C11" s="558"/>
      <c r="D11" s="558"/>
      <c r="E11" s="558"/>
      <c r="F11" s="558"/>
      <c r="G11" s="558"/>
      <c r="H11" s="558"/>
      <c r="I11" s="558"/>
      <c r="J11" s="558"/>
      <c r="K11" s="558"/>
      <c r="L11" s="558"/>
      <c r="M11" s="558"/>
      <c r="N11" s="558"/>
      <c r="O11" s="555"/>
      <c r="P11" s="555"/>
    </row>
    <row r="12" spans="1:19" ht="20.100000000000001" customHeight="1">
      <c r="A12" s="558" t="s">
        <v>430</v>
      </c>
      <c r="B12" s="558"/>
      <c r="C12" s="558"/>
      <c r="D12" s="558"/>
      <c r="E12" s="558"/>
      <c r="F12" s="558"/>
      <c r="G12" s="558"/>
      <c r="H12" s="558"/>
      <c r="I12" s="558"/>
      <c r="J12" s="558"/>
      <c r="K12" s="558"/>
      <c r="L12" s="558"/>
      <c r="M12" s="558"/>
      <c r="N12" s="558"/>
      <c r="O12" s="555"/>
      <c r="P12" s="555"/>
    </row>
    <row r="13" spans="1:19" ht="20.100000000000001" customHeight="1">
      <c r="A13" s="561"/>
      <c r="B13" s="558"/>
      <c r="C13" s="558"/>
      <c r="D13" s="558"/>
      <c r="E13" s="558"/>
      <c r="F13" s="558"/>
      <c r="G13" s="558"/>
      <c r="H13" s="558"/>
      <c r="I13" s="558"/>
      <c r="J13" s="558"/>
      <c r="K13" s="558"/>
      <c r="L13" s="558"/>
      <c r="M13" s="558"/>
      <c r="N13" s="558"/>
      <c r="O13" s="541"/>
      <c r="P13" s="541"/>
    </row>
    <row r="14" spans="1:19" ht="20.100000000000001" customHeight="1">
      <c r="A14" s="560" t="s">
        <v>431</v>
      </c>
      <c r="B14" s="560"/>
      <c r="C14" s="560"/>
      <c r="D14" s="560"/>
      <c r="E14" s="560"/>
      <c r="F14" s="560"/>
      <c r="G14" s="560"/>
      <c r="H14" s="560"/>
      <c r="I14" s="560"/>
      <c r="J14" s="560"/>
      <c r="K14" s="560"/>
      <c r="L14" s="560"/>
      <c r="M14" s="560"/>
      <c r="N14" s="560"/>
      <c r="O14" s="554"/>
      <c r="P14" s="554"/>
    </row>
    <row r="15" spans="1:19" ht="56.25" customHeight="1">
      <c r="A15" s="1653" t="s">
        <v>432</v>
      </c>
      <c r="B15" s="1653"/>
      <c r="C15" s="1653"/>
      <c r="D15" s="1653"/>
      <c r="E15" s="1653"/>
      <c r="F15" s="1653"/>
      <c r="G15" s="1653"/>
      <c r="H15" s="1653"/>
      <c r="I15" s="1653"/>
      <c r="J15" s="1653"/>
      <c r="K15" s="1653"/>
      <c r="L15" s="1653"/>
      <c r="M15" s="1653"/>
      <c r="N15" s="1653"/>
      <c r="O15" s="555"/>
      <c r="P15" s="555"/>
    </row>
    <row r="16" spans="1:19" ht="20.100000000000001" customHeight="1">
      <c r="A16" s="561"/>
      <c r="B16" s="558"/>
      <c r="C16" s="558"/>
      <c r="D16" s="558"/>
      <c r="E16" s="558"/>
      <c r="F16" s="558"/>
      <c r="G16" s="558"/>
      <c r="H16" s="558"/>
      <c r="I16" s="558"/>
      <c r="J16" s="558"/>
      <c r="K16" s="558"/>
      <c r="L16" s="558"/>
      <c r="M16" s="558"/>
      <c r="N16" s="558"/>
      <c r="O16" s="541"/>
      <c r="P16" s="541"/>
    </row>
    <row r="17" spans="1:17" ht="20.100000000000001" customHeight="1">
      <c r="A17" s="560" t="s">
        <v>433</v>
      </c>
      <c r="B17" s="560"/>
      <c r="C17" s="560"/>
      <c r="D17" s="560"/>
      <c r="E17" s="560"/>
      <c r="F17" s="560"/>
      <c r="G17" s="560"/>
      <c r="H17" s="560"/>
      <c r="I17" s="560"/>
      <c r="J17" s="560"/>
      <c r="K17" s="560"/>
      <c r="L17" s="560"/>
      <c r="M17" s="560"/>
      <c r="N17" s="560"/>
      <c r="O17" s="554"/>
      <c r="P17" s="554"/>
    </row>
    <row r="18" spans="1:17" ht="20.100000000000001" customHeight="1">
      <c r="A18" s="558" t="s">
        <v>434</v>
      </c>
      <c r="B18" s="558"/>
      <c r="C18" s="558"/>
      <c r="D18" s="558"/>
      <c r="E18" s="558"/>
      <c r="F18" s="558"/>
      <c r="G18" s="558"/>
      <c r="H18" s="558"/>
      <c r="I18" s="558"/>
      <c r="J18" s="558"/>
      <c r="K18" s="558"/>
      <c r="L18" s="558"/>
      <c r="M18" s="558"/>
      <c r="N18" s="558"/>
      <c r="O18" s="555"/>
      <c r="P18" s="555"/>
    </row>
    <row r="19" spans="1:17" ht="20.100000000000001" customHeight="1">
      <c r="A19" s="558" t="s">
        <v>435</v>
      </c>
      <c r="B19" s="558"/>
      <c r="C19" s="558"/>
      <c r="D19" s="558"/>
      <c r="E19" s="558"/>
      <c r="F19" s="558"/>
      <c r="G19" s="558"/>
      <c r="H19" s="558"/>
      <c r="I19" s="558"/>
      <c r="J19" s="558"/>
      <c r="K19" s="558"/>
      <c r="L19" s="558"/>
      <c r="M19" s="558"/>
      <c r="N19" s="558"/>
      <c r="O19" s="555"/>
      <c r="P19" s="555"/>
    </row>
    <row r="20" spans="1:17" ht="20.100000000000001" customHeight="1">
      <c r="A20" s="562"/>
      <c r="B20" s="558"/>
      <c r="C20" s="558"/>
      <c r="D20" s="558"/>
      <c r="E20" s="558"/>
      <c r="F20" s="558"/>
      <c r="G20" s="558"/>
      <c r="H20" s="558"/>
      <c r="I20" s="558"/>
      <c r="J20" s="558"/>
      <c r="K20" s="558"/>
      <c r="L20" s="558"/>
      <c r="M20" s="558"/>
      <c r="N20" s="558"/>
      <c r="O20" s="541"/>
      <c r="P20" s="541"/>
    </row>
    <row r="21" spans="1:17" ht="20.100000000000001" customHeight="1">
      <c r="A21" s="560" t="s">
        <v>436</v>
      </c>
      <c r="B21" s="553"/>
      <c r="C21" s="553"/>
      <c r="D21" s="553"/>
      <c r="E21" s="553"/>
      <c r="F21" s="553"/>
      <c r="G21" s="553"/>
      <c r="H21" s="553"/>
      <c r="I21" s="553"/>
      <c r="J21" s="553"/>
      <c r="K21" s="553"/>
      <c r="L21" s="553"/>
      <c r="M21" s="553"/>
      <c r="N21" s="553"/>
      <c r="O21" s="538"/>
      <c r="P21" s="538"/>
    </row>
    <row r="22" spans="1:17" ht="33" customHeight="1">
      <c r="A22" s="1653" t="s">
        <v>437</v>
      </c>
      <c r="B22" s="1653"/>
      <c r="C22" s="1653"/>
      <c r="D22" s="1653"/>
      <c r="E22" s="1653"/>
      <c r="F22" s="1653"/>
      <c r="G22" s="1653"/>
      <c r="H22" s="1653"/>
      <c r="I22" s="1653"/>
      <c r="J22" s="1653"/>
      <c r="K22" s="1653"/>
      <c r="L22" s="1653"/>
      <c r="M22" s="1653"/>
      <c r="N22" s="1653"/>
      <c r="O22" s="547"/>
      <c r="P22" s="547"/>
    </row>
    <row r="23" spans="1:17" ht="20.100000000000001" customHeight="1">
      <c r="A23" s="562"/>
      <c r="B23" s="558"/>
      <c r="C23" s="558"/>
      <c r="D23" s="558"/>
      <c r="E23" s="558"/>
      <c r="F23" s="558"/>
      <c r="G23" s="558"/>
      <c r="H23" s="558"/>
      <c r="I23" s="558"/>
      <c r="J23" s="558"/>
      <c r="K23" s="558"/>
      <c r="L23" s="558"/>
      <c r="M23" s="558"/>
      <c r="N23" s="558"/>
      <c r="O23" s="541"/>
      <c r="P23" s="541"/>
    </row>
    <row r="24" spans="1:17" ht="20.100000000000001" customHeight="1">
      <c r="A24" s="560" t="s">
        <v>438</v>
      </c>
      <c r="B24" s="560"/>
      <c r="C24" s="560"/>
      <c r="D24" s="560"/>
      <c r="E24" s="560"/>
      <c r="F24" s="560"/>
      <c r="G24" s="560"/>
      <c r="H24" s="560"/>
      <c r="I24" s="560"/>
      <c r="J24" s="560"/>
      <c r="K24" s="560"/>
      <c r="L24" s="560"/>
      <c r="M24" s="560"/>
      <c r="N24" s="560"/>
      <c r="O24" s="554"/>
      <c r="P24" s="554"/>
    </row>
    <row r="25" spans="1:17" ht="39.950000000000003" customHeight="1">
      <c r="A25" s="1653" t="s">
        <v>439</v>
      </c>
      <c r="B25" s="1653"/>
      <c r="C25" s="1653"/>
      <c r="D25" s="1653"/>
      <c r="E25" s="1653"/>
      <c r="F25" s="1653"/>
      <c r="G25" s="1653"/>
      <c r="H25" s="1653"/>
      <c r="I25" s="1653"/>
      <c r="J25" s="1653"/>
      <c r="K25" s="1653"/>
      <c r="L25" s="1653"/>
      <c r="M25" s="1653"/>
      <c r="N25" s="1653"/>
      <c r="O25" s="547"/>
      <c r="P25" s="547"/>
    </row>
    <row r="26" spans="1:17" ht="20.100000000000001" customHeight="1">
      <c r="A26" s="558" t="s">
        <v>440</v>
      </c>
      <c r="B26" s="558"/>
      <c r="C26" s="558"/>
      <c r="D26" s="558"/>
      <c r="E26" s="558"/>
      <c r="F26" s="558"/>
      <c r="G26" s="558"/>
      <c r="H26" s="558"/>
      <c r="I26" s="558"/>
      <c r="J26" s="558"/>
      <c r="K26" s="558"/>
      <c r="L26" s="558"/>
      <c r="M26" s="558"/>
      <c r="N26" s="558"/>
      <c r="O26" s="547"/>
      <c r="P26" s="547"/>
      <c r="Q26" s="547"/>
    </row>
    <row r="27" spans="1:17" ht="20.100000000000001" customHeight="1">
      <c r="A27" s="563"/>
      <c r="B27" s="563"/>
      <c r="C27" s="564"/>
      <c r="D27" s="564"/>
      <c r="E27" s="564"/>
      <c r="F27" s="564"/>
      <c r="G27" s="564"/>
      <c r="H27" s="564"/>
      <c r="I27" s="564"/>
      <c r="J27" s="564"/>
      <c r="K27" s="564"/>
      <c r="L27" s="564"/>
      <c r="M27" s="564"/>
      <c r="N27" s="564"/>
      <c r="O27" s="547"/>
      <c r="P27" s="547"/>
    </row>
    <row r="28" spans="1:17" ht="20.100000000000001" customHeight="1">
      <c r="A28" s="565" t="s">
        <v>441</v>
      </c>
      <c r="B28" s="565"/>
      <c r="C28" s="565"/>
      <c r="D28" s="565"/>
      <c r="E28" s="565"/>
      <c r="F28" s="565"/>
      <c r="G28" s="565"/>
      <c r="H28" s="565"/>
      <c r="I28" s="565"/>
      <c r="J28" s="565"/>
      <c r="K28" s="565"/>
      <c r="L28" s="565"/>
      <c r="M28" s="565"/>
      <c r="N28" s="565"/>
      <c r="O28" s="556"/>
      <c r="P28" s="556"/>
      <c r="Q28" s="556"/>
    </row>
    <row r="29" spans="1:17" ht="20.100000000000001" customHeight="1">
      <c r="A29" s="565" t="s">
        <v>442</v>
      </c>
      <c r="B29" s="565"/>
      <c r="C29" s="565"/>
      <c r="D29" s="565"/>
      <c r="E29" s="565"/>
      <c r="F29" s="565"/>
      <c r="G29" s="565"/>
      <c r="H29" s="565"/>
      <c r="I29" s="565"/>
      <c r="J29" s="565"/>
      <c r="K29" s="565"/>
      <c r="L29" s="565"/>
      <c r="M29" s="565"/>
      <c r="N29" s="565"/>
      <c r="O29" s="556"/>
      <c r="P29" s="556"/>
      <c r="Q29" s="556"/>
    </row>
    <row r="30" spans="1:17" ht="20.100000000000001" customHeight="1">
      <c r="A30" s="831" t="s">
        <v>443</v>
      </c>
      <c r="B30" s="565" t="s">
        <v>444</v>
      </c>
      <c r="C30" s="565"/>
      <c r="D30" s="565"/>
      <c r="E30" s="565"/>
      <c r="F30" s="565" t="s">
        <v>443</v>
      </c>
      <c r="G30" s="565" t="s">
        <v>445</v>
      </c>
      <c r="H30" s="565"/>
      <c r="I30" s="565"/>
      <c r="J30" s="565"/>
      <c r="K30" s="565"/>
      <c r="L30" s="565"/>
      <c r="M30" s="565"/>
      <c r="N30" s="565"/>
      <c r="O30" s="556"/>
      <c r="P30" s="556"/>
      <c r="Q30" s="556"/>
    </row>
    <row r="31" spans="1:17" ht="20.100000000000001" customHeight="1">
      <c r="A31" s="1654" t="s">
        <v>446</v>
      </c>
      <c r="B31" s="1654"/>
      <c r="C31" s="1654"/>
      <c r="D31" s="1654"/>
      <c r="E31" s="1654"/>
      <c r="F31" s="1654"/>
      <c r="G31" s="1654"/>
      <c r="H31" s="1654"/>
      <c r="I31" s="1654"/>
      <c r="J31" s="1654"/>
      <c r="K31" s="1654"/>
      <c r="L31" s="1654"/>
      <c r="M31" s="1654"/>
      <c r="N31" s="1654"/>
      <c r="O31" s="548"/>
      <c r="P31" s="548"/>
      <c r="Q31" s="549"/>
    </row>
    <row r="32" spans="1:17" ht="20.100000000000001" customHeight="1">
      <c r="A32" s="566"/>
      <c r="B32" s="565"/>
      <c r="C32" s="565"/>
      <c r="D32" s="565"/>
      <c r="E32" s="565"/>
      <c r="F32" s="565"/>
      <c r="G32" s="565"/>
      <c r="H32" s="565"/>
      <c r="I32" s="565"/>
      <c r="J32" s="565"/>
      <c r="K32" s="565"/>
      <c r="L32" s="565"/>
      <c r="M32" s="565"/>
      <c r="N32" s="565"/>
      <c r="O32" s="548"/>
      <c r="P32" s="548"/>
      <c r="Q32" s="549"/>
    </row>
    <row r="33" spans="1:17" ht="20.100000000000001" customHeight="1">
      <c r="A33" s="1652" t="s">
        <v>447</v>
      </c>
      <c r="B33" s="1652"/>
      <c r="C33" s="1652"/>
      <c r="D33" s="1652"/>
      <c r="E33" s="1652"/>
      <c r="F33" s="1652"/>
      <c r="G33" s="1652"/>
      <c r="H33" s="1652"/>
      <c r="I33" s="567"/>
      <c r="J33" s="567"/>
      <c r="K33" s="567"/>
      <c r="L33" s="567"/>
      <c r="M33" s="567"/>
      <c r="N33" s="567"/>
      <c r="O33" s="550"/>
      <c r="P33" s="550"/>
      <c r="Q33" s="549"/>
    </row>
    <row r="34" spans="1:17" ht="20.100000000000001" customHeight="1">
      <c r="A34" s="568"/>
      <c r="B34" s="568"/>
      <c r="C34" s="568"/>
      <c r="D34" s="568"/>
      <c r="E34" s="568"/>
      <c r="F34" s="568"/>
      <c r="G34" s="568"/>
      <c r="H34" s="568"/>
      <c r="I34" s="567"/>
      <c r="J34" s="567"/>
      <c r="K34" s="567"/>
      <c r="L34" s="567"/>
      <c r="M34" s="567"/>
      <c r="N34" s="567"/>
      <c r="O34" s="550"/>
      <c r="P34" s="550"/>
      <c r="Q34" s="549"/>
    </row>
    <row r="35" spans="1:17" ht="20.100000000000001" customHeight="1">
      <c r="A35" s="569" t="s">
        <v>448</v>
      </c>
      <c r="B35" s="1652" t="s">
        <v>449</v>
      </c>
      <c r="C35" s="1652"/>
      <c r="D35" s="1652"/>
      <c r="E35" s="1652"/>
      <c r="F35" s="1652"/>
      <c r="G35" s="1652"/>
      <c r="H35" s="1652"/>
      <c r="I35" s="570"/>
      <c r="J35" s="570"/>
      <c r="K35" s="570"/>
      <c r="L35" s="570"/>
      <c r="M35" s="571"/>
      <c r="N35" s="571"/>
      <c r="O35" s="551"/>
      <c r="P35" s="551"/>
      <c r="Q35" s="549"/>
    </row>
    <row r="36" spans="1:17" ht="20.100000000000001" customHeight="1">
      <c r="A36" s="561"/>
      <c r="B36" s="558"/>
      <c r="C36" s="558"/>
      <c r="D36" s="558"/>
      <c r="E36" s="558"/>
      <c r="F36" s="558"/>
      <c r="G36" s="558"/>
      <c r="H36" s="558"/>
      <c r="I36" s="558"/>
      <c r="J36" s="558"/>
      <c r="K36" s="558"/>
      <c r="L36" s="558"/>
      <c r="M36" s="558"/>
      <c r="N36" s="558"/>
      <c r="O36" s="541"/>
      <c r="P36" s="541"/>
    </row>
    <row r="37" spans="1:17" ht="20.100000000000001" customHeight="1">
      <c r="A37" s="1653" t="s">
        <v>450</v>
      </c>
      <c r="B37" s="1653"/>
      <c r="C37" s="1653"/>
      <c r="D37" s="1653"/>
      <c r="E37" s="1653"/>
      <c r="F37" s="1653"/>
      <c r="G37" s="1653"/>
      <c r="H37" s="1653"/>
      <c r="I37" s="1653"/>
      <c r="J37" s="1653"/>
      <c r="K37" s="1653"/>
      <c r="L37" s="1653"/>
      <c r="M37" s="1653"/>
      <c r="N37" s="1653"/>
      <c r="O37" s="547"/>
      <c r="P37" s="547"/>
      <c r="Q37" s="547"/>
    </row>
    <row r="38" spans="1:17" ht="20.100000000000001" customHeight="1"/>
    <row r="58" spans="1:8" ht="27.75" customHeight="1"/>
    <row r="59" spans="1:8" ht="117.75" customHeight="1"/>
    <row r="63" spans="1:8">
      <c r="A63" s="1651"/>
      <c r="B63" s="1651"/>
      <c r="C63" s="1651"/>
      <c r="D63" s="1651"/>
      <c r="E63" s="1651"/>
      <c r="F63" s="1651"/>
      <c r="G63" s="1651"/>
      <c r="H63" s="1651"/>
    </row>
    <row r="64" spans="1:8">
      <c r="A64" s="1651"/>
      <c r="B64" s="1651"/>
      <c r="C64" s="1651"/>
      <c r="D64" s="1651"/>
      <c r="E64" s="1651"/>
      <c r="F64" s="1651"/>
      <c r="G64" s="1651"/>
      <c r="H64" s="1651"/>
    </row>
    <row r="67" ht="39.950000000000003" customHeight="1"/>
    <row r="71" ht="61.5" customHeight="1"/>
  </sheetData>
  <customSheetViews>
    <customSheetView guid="{633FC60D-7CF0-4D00-8C9D-AB60B4084988}" showPageBreaks="1" showGridLines="0" printArea="1" view="pageBreakPreview" topLeftCell="B1">
      <selection activeCell="A38" sqref="A38:F38"/>
      <pageMargins left="0" right="0" top="0" bottom="0" header="0" footer="0"/>
      <pageSetup paperSize="9" scale="94" orientation="portrait" r:id="rId1"/>
    </customSheetView>
  </customSheetViews>
  <mergeCells count="11">
    <mergeCell ref="A2:N2"/>
    <mergeCell ref="A4:N4"/>
    <mergeCell ref="A15:N15"/>
    <mergeCell ref="A22:N22"/>
    <mergeCell ref="A63:H63"/>
    <mergeCell ref="A64:H64"/>
    <mergeCell ref="A33:H33"/>
    <mergeCell ref="B35:H35"/>
    <mergeCell ref="A25:N25"/>
    <mergeCell ref="A37:N37"/>
    <mergeCell ref="A31:N31"/>
  </mergeCells>
  <phoneticPr fontId="20"/>
  <dataValidations count="1">
    <dataValidation type="list" allowBlank="1" showInputMessage="1" showErrorMessage="1" sqref="A30 F30" xr:uid="{00000000-0002-0000-0900-000000000000}">
      <formula1>"□,☑"</formula1>
    </dataValidation>
  </dataValidations>
  <printOptions horizontalCentered="1"/>
  <pageMargins left="0.55118110236220474" right="0.55118110236220474" top="0.59055118110236227" bottom="0.59055118110236227" header="0.51181102362204722" footer="0.51181102362204722"/>
  <pageSetup paperSize="9" scale="90"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B1:I146"/>
  <sheetViews>
    <sheetView view="pageBreakPreview" zoomScale="40" zoomScaleNormal="100" zoomScaleSheetLayoutView="40" workbookViewId="0">
      <selection activeCell="E9" sqref="E9:I12"/>
    </sheetView>
  </sheetViews>
  <sheetFormatPr defaultColWidth="9" defaultRowHeight="42"/>
  <cols>
    <col min="1" max="1" width="20.625" style="364" customWidth="1"/>
    <col min="2" max="2" width="56" style="364" customWidth="1"/>
    <col min="3" max="6" width="45.625" style="364" customWidth="1"/>
    <col min="7" max="7" width="20.625" style="364" customWidth="1"/>
    <col min="8" max="8" width="21.625" style="364" customWidth="1"/>
    <col min="9" max="16384" width="9" style="364"/>
  </cols>
  <sheetData>
    <row r="1" spans="2:9" ht="50.1" customHeight="1">
      <c r="B1" s="1124" t="s">
        <v>451</v>
      </c>
      <c r="C1" s="1129"/>
      <c r="D1" s="1129"/>
      <c r="E1" s="1129"/>
      <c r="F1" s="1129"/>
      <c r="G1" s="365"/>
      <c r="H1" s="365"/>
      <c r="I1" s="365"/>
    </row>
    <row r="2" spans="2:9" ht="50.1" customHeight="1">
      <c r="B2" s="1129"/>
      <c r="C2" s="1129"/>
      <c r="D2" s="1129"/>
      <c r="E2" s="1129"/>
      <c r="F2" s="1129"/>
      <c r="G2" s="365"/>
      <c r="H2" s="365"/>
      <c r="I2" s="365"/>
    </row>
    <row r="3" spans="2:9" ht="50.1" customHeight="1">
      <c r="B3" s="1672" t="s">
        <v>452</v>
      </c>
      <c r="C3" s="1669"/>
      <c r="D3" s="1669"/>
      <c r="E3" s="1669"/>
      <c r="F3" s="1669"/>
      <c r="G3" s="365"/>
      <c r="H3" s="365"/>
      <c r="I3" s="365"/>
    </row>
    <row r="4" spans="2:9" ht="50.1" customHeight="1">
      <c r="B4" s="366"/>
      <c r="C4" s="365"/>
      <c r="D4" s="365"/>
      <c r="E4" s="365"/>
      <c r="F4" s="365"/>
      <c r="G4" s="365"/>
      <c r="H4" s="365"/>
      <c r="I4" s="365"/>
    </row>
    <row r="5" spans="2:9" ht="50.1" customHeight="1">
      <c r="B5" s="1673" t="s">
        <v>160</v>
      </c>
      <c r="C5" s="1669"/>
      <c r="D5" s="1669"/>
      <c r="E5" s="1669"/>
      <c r="F5" s="1669"/>
      <c r="G5" s="365"/>
      <c r="H5" s="365"/>
      <c r="I5" s="365"/>
    </row>
    <row r="6" spans="2:9" ht="50.1" customHeight="1">
      <c r="B6" s="1673" t="s">
        <v>161</v>
      </c>
      <c r="C6" s="1669"/>
      <c r="D6" s="1669"/>
      <c r="E6" s="1669"/>
      <c r="F6" s="1669"/>
      <c r="G6" s="365"/>
      <c r="H6" s="365"/>
      <c r="I6" s="365"/>
    </row>
    <row r="7" spans="2:9" ht="50.1" customHeight="1">
      <c r="B7" s="368"/>
      <c r="C7" s="369"/>
      <c r="D7" s="369"/>
      <c r="E7" s="369"/>
      <c r="F7" s="369"/>
      <c r="G7" s="365"/>
      <c r="H7" s="365"/>
      <c r="I7" s="365"/>
    </row>
    <row r="8" spans="2:9" ht="50.1" customHeight="1">
      <c r="B8" s="1127" t="s">
        <v>453</v>
      </c>
      <c r="C8" s="1666" t="e">
        <f>'①-海外研修実施申請書（低炭素）'!$B$9</f>
        <v>#REF!</v>
      </c>
      <c r="D8" s="1667"/>
      <c r="E8" s="1667"/>
      <c r="F8" s="1674"/>
      <c r="G8" s="1118"/>
      <c r="H8" s="1118"/>
      <c r="I8" s="365"/>
    </row>
    <row r="9" spans="2:9" ht="50.1" customHeight="1">
      <c r="B9" s="1127" t="s">
        <v>454</v>
      </c>
      <c r="C9" s="1666" t="e">
        <f>'①-海外研修実施申請書（低炭素）'!$B$11</f>
        <v>#REF!</v>
      </c>
      <c r="D9" s="1667"/>
      <c r="E9" s="1667"/>
      <c r="F9" s="1674"/>
      <c r="G9" s="1118"/>
      <c r="H9" s="1118"/>
      <c r="I9" s="365"/>
    </row>
    <row r="10" spans="2:9" ht="50.1" customHeight="1">
      <c r="B10" s="1657" t="s">
        <v>455</v>
      </c>
      <c r="C10" s="1658" t="e">
        <f>'①-海外研修実施申請書（低炭素）'!$B$12</f>
        <v>#REF!</v>
      </c>
      <c r="D10" s="1658"/>
      <c r="E10" s="1658"/>
      <c r="F10" s="1658"/>
      <c r="G10" s="1118"/>
      <c r="H10" s="1118"/>
      <c r="I10" s="365"/>
    </row>
    <row r="11" spans="2:9" ht="50.1" customHeight="1">
      <c r="B11" s="1657"/>
      <c r="C11" s="1658"/>
      <c r="D11" s="1658"/>
      <c r="E11" s="1658"/>
      <c r="F11" s="1658"/>
      <c r="G11" s="1118"/>
      <c r="H11" s="1118"/>
      <c r="I11" s="365"/>
    </row>
    <row r="12" spans="2:9" ht="50.1" customHeight="1">
      <c r="B12" s="1127" t="s">
        <v>165</v>
      </c>
      <c r="C12" s="1658" t="e">
        <f>'①-海外研修実施申請書（低炭素）'!$B$13</f>
        <v>#REF!</v>
      </c>
      <c r="D12" s="1658"/>
      <c r="E12" s="1658"/>
      <c r="F12" s="1658"/>
      <c r="G12" s="1118"/>
      <c r="H12" s="1118"/>
      <c r="I12" s="365"/>
    </row>
    <row r="13" spans="2:9" ht="50.1" customHeight="1">
      <c r="B13" s="1127" t="s">
        <v>166</v>
      </c>
      <c r="C13" s="1666" t="e">
        <f>'①-海外研修実施申請書（低炭素）'!$B$14</f>
        <v>#REF!</v>
      </c>
      <c r="D13" s="1667"/>
      <c r="E13" s="1667"/>
      <c r="F13" s="370" t="s">
        <v>456</v>
      </c>
      <c r="G13" s="371"/>
      <c r="H13" s="371"/>
      <c r="I13" s="365"/>
    </row>
    <row r="14" spans="2:9" ht="50.1" customHeight="1">
      <c r="B14" s="1127" t="s">
        <v>168</v>
      </c>
      <c r="C14" s="1658" t="e">
        <f>'①-海外研修実施申請書（低炭素）'!$B$15</f>
        <v>#REF!</v>
      </c>
      <c r="D14" s="1658"/>
      <c r="E14" s="1658"/>
      <c r="F14" s="1658"/>
      <c r="G14" s="1118"/>
      <c r="H14" s="1118"/>
      <c r="I14" s="365"/>
    </row>
    <row r="15" spans="2:9" ht="50.1" customHeight="1">
      <c r="B15" s="1127" t="s">
        <v>169</v>
      </c>
      <c r="C15" s="1658" t="e">
        <f>'①-海外研修実施申請書（低炭素）'!$B$16</f>
        <v>#REF!</v>
      </c>
      <c r="D15" s="1658"/>
      <c r="E15" s="1658"/>
      <c r="F15" s="1658"/>
      <c r="G15" s="1118"/>
      <c r="H15" s="1118"/>
      <c r="I15" s="365"/>
    </row>
    <row r="16" spans="2:9" ht="50.1" customHeight="1">
      <c r="B16" s="372" t="s">
        <v>170</v>
      </c>
      <c r="C16" s="1658" t="str">
        <f>'①-海外研修実施申請書（低炭素）'!$B$17</f>
        <v>(〒   -    )
同上</v>
      </c>
      <c r="D16" s="1658"/>
      <c r="E16" s="1658"/>
      <c r="F16" s="1658"/>
      <c r="G16" s="1118"/>
      <c r="H16" s="1118"/>
      <c r="I16" s="365"/>
    </row>
    <row r="17" spans="2:9" ht="50.1" customHeight="1">
      <c r="B17" s="418" t="s">
        <v>172</v>
      </c>
      <c r="C17" s="1658"/>
      <c r="D17" s="1658"/>
      <c r="E17" s="1658"/>
      <c r="F17" s="1658"/>
      <c r="G17" s="1118"/>
      <c r="H17" s="1118"/>
      <c r="I17" s="365"/>
    </row>
    <row r="18" spans="2:9" ht="50.1" customHeight="1">
      <c r="B18" s="1127" t="s">
        <v>173</v>
      </c>
      <c r="C18" s="1668" t="e">
        <f>'①-海外研修実施申請書（低炭素）'!$B$19</f>
        <v>#REF!</v>
      </c>
      <c r="D18" s="1668"/>
      <c r="E18" s="1668"/>
      <c r="F18" s="1668"/>
      <c r="G18" s="1130"/>
      <c r="H18" s="1130"/>
      <c r="I18" s="365"/>
    </row>
    <row r="19" spans="2:9" ht="50.1" customHeight="1">
      <c r="B19" s="1127" t="s">
        <v>174</v>
      </c>
      <c r="C19" s="1668" t="e">
        <f>'①-海外研修実施申請書（低炭素）'!$B$20</f>
        <v>#REF!</v>
      </c>
      <c r="D19" s="1668"/>
      <c r="E19" s="1668"/>
      <c r="F19" s="1668"/>
      <c r="G19" s="1130"/>
      <c r="H19" s="1130"/>
      <c r="I19" s="365"/>
    </row>
    <row r="20" spans="2:9" ht="50.1" customHeight="1">
      <c r="B20" s="1127" t="s">
        <v>175</v>
      </c>
      <c r="C20" s="1668" t="e">
        <f>'①-海外研修実施申請書（低炭素）'!$B$21</f>
        <v>#REF!</v>
      </c>
      <c r="D20" s="1668"/>
      <c r="E20" s="1668"/>
      <c r="F20" s="1668"/>
      <c r="G20" s="1130"/>
      <c r="H20" s="1130"/>
      <c r="I20" s="365"/>
    </row>
    <row r="21" spans="2:9" ht="50.1" customHeight="1">
      <c r="B21" s="373"/>
      <c r="C21" s="374"/>
      <c r="D21" s="374"/>
      <c r="E21" s="374"/>
      <c r="F21" s="374"/>
      <c r="G21" s="365"/>
      <c r="H21" s="365"/>
      <c r="I21" s="365"/>
    </row>
    <row r="22" spans="2:9" ht="50.1" customHeight="1">
      <c r="B22" s="1722" t="s">
        <v>425</v>
      </c>
      <c r="C22" s="1722"/>
      <c r="D22" s="1722"/>
      <c r="E22" s="1722"/>
      <c r="F22" s="1722"/>
      <c r="G22" s="365"/>
      <c r="H22" s="365"/>
      <c r="I22" s="365"/>
    </row>
    <row r="23" spans="2:9" ht="50.1" customHeight="1">
      <c r="B23" s="1665" t="s">
        <v>457</v>
      </c>
      <c r="C23" s="1669"/>
      <c r="D23" s="1669"/>
      <c r="E23" s="1669"/>
      <c r="F23" s="1669"/>
      <c r="G23" s="365"/>
      <c r="H23" s="365"/>
      <c r="I23" s="365"/>
    </row>
    <row r="24" spans="2:9" ht="50.1" customHeight="1">
      <c r="B24" s="1665" t="e">
        <f>'①-海外研修実施申請書（低炭素）'!$A$30</f>
        <v>#REF!</v>
      </c>
      <c r="C24" s="1670"/>
      <c r="D24" s="1670"/>
      <c r="E24" s="1670"/>
      <c r="F24" s="1670"/>
      <c r="G24" s="365"/>
      <c r="H24" s="365"/>
      <c r="I24" s="365"/>
    </row>
    <row r="25" spans="2:9" ht="50.1" customHeight="1">
      <c r="B25" s="366"/>
      <c r="C25" s="365"/>
      <c r="D25" s="365"/>
      <c r="E25" s="365"/>
      <c r="F25" s="365"/>
      <c r="G25" s="365"/>
      <c r="H25" s="365"/>
      <c r="I25" s="365"/>
    </row>
    <row r="26" spans="2:9" ht="50.1" customHeight="1">
      <c r="B26" s="366"/>
      <c r="C26" s="1129"/>
      <c r="D26" s="365"/>
      <c r="E26" s="365"/>
      <c r="F26" s="365"/>
      <c r="G26" s="365"/>
      <c r="H26" s="365"/>
      <c r="I26" s="365"/>
    </row>
    <row r="27" spans="2:9" ht="50.1" customHeight="1">
      <c r="B27" s="1671" t="s">
        <v>458</v>
      </c>
      <c r="C27" s="1671"/>
      <c r="D27" s="1671"/>
      <c r="E27" s="1671"/>
      <c r="F27" s="1671"/>
      <c r="G27" s="1130"/>
      <c r="H27" s="1130"/>
      <c r="I27" s="365"/>
    </row>
    <row r="28" spans="2:9" ht="89.25" customHeight="1">
      <c r="B28" s="1671"/>
      <c r="C28" s="1671"/>
      <c r="D28" s="1671"/>
      <c r="E28" s="1671"/>
      <c r="F28" s="1671"/>
      <c r="G28" s="1130"/>
      <c r="H28" s="1130"/>
      <c r="I28" s="365"/>
    </row>
    <row r="29" spans="2:9" ht="50.1" customHeight="1">
      <c r="B29" s="1126"/>
      <c r="C29" s="1126"/>
      <c r="D29" s="375"/>
      <c r="E29" s="375"/>
      <c r="F29" s="375"/>
      <c r="G29" s="375"/>
      <c r="H29" s="375"/>
      <c r="I29" s="365"/>
    </row>
    <row r="30" spans="2:9" ht="50.1" customHeight="1">
      <c r="B30" s="1126"/>
      <c r="C30" s="1126"/>
      <c r="D30" s="375"/>
      <c r="E30" s="375"/>
      <c r="F30" s="375"/>
      <c r="G30" s="375"/>
      <c r="H30" s="375"/>
      <c r="I30" s="365"/>
    </row>
    <row r="31" spans="2:9" ht="50.1" customHeight="1">
      <c r="B31" s="1665" t="s">
        <v>187</v>
      </c>
      <c r="C31" s="1665"/>
      <c r="D31" s="1665"/>
      <c r="E31" s="1665"/>
      <c r="F31" s="1665"/>
      <c r="G31" s="1126"/>
      <c r="H31" s="1126"/>
      <c r="I31" s="365"/>
    </row>
    <row r="32" spans="2:9" ht="50.1" customHeight="1">
      <c r="B32" s="1676" t="s">
        <v>459</v>
      </c>
      <c r="C32" s="1676"/>
      <c r="D32" s="1676"/>
      <c r="E32" s="1676"/>
      <c r="F32" s="1676"/>
      <c r="G32" s="1676"/>
      <c r="H32" s="365"/>
      <c r="I32" s="365"/>
    </row>
    <row r="33" spans="2:9" ht="50.1" customHeight="1">
      <c r="B33" s="1676"/>
      <c r="C33" s="1676"/>
      <c r="D33" s="1676"/>
      <c r="E33" s="1676"/>
      <c r="F33" s="1676"/>
      <c r="G33" s="1676"/>
      <c r="H33" s="365"/>
      <c r="I33" s="365"/>
    </row>
    <row r="34" spans="2:9" ht="50.1" customHeight="1">
      <c r="B34" s="1124"/>
      <c r="C34" s="365"/>
      <c r="D34" s="1129"/>
      <c r="E34" s="365"/>
      <c r="F34" s="365"/>
      <c r="G34" s="365"/>
      <c r="H34" s="365"/>
      <c r="I34" s="365"/>
    </row>
    <row r="35" spans="2:9" ht="50.1" customHeight="1">
      <c r="B35" s="1676" t="s">
        <v>460</v>
      </c>
      <c r="C35" s="1676"/>
      <c r="D35" s="1676"/>
      <c r="E35" s="1676"/>
      <c r="F35" s="1676"/>
      <c r="G35" s="1676"/>
      <c r="H35" s="365"/>
      <c r="I35" s="365"/>
    </row>
    <row r="36" spans="2:9" ht="8.25" customHeight="1">
      <c r="B36" s="1676"/>
      <c r="C36" s="1676"/>
      <c r="D36" s="1676"/>
      <c r="E36" s="1676"/>
      <c r="F36" s="1676"/>
      <c r="G36" s="1676"/>
      <c r="H36" s="365"/>
      <c r="I36" s="365"/>
    </row>
    <row r="37" spans="2:9" ht="50.1" customHeight="1">
      <c r="B37" s="1124"/>
      <c r="C37" s="365"/>
      <c r="D37" s="365"/>
      <c r="E37" s="365"/>
      <c r="F37" s="365"/>
      <c r="G37" s="365"/>
      <c r="H37" s="365"/>
      <c r="I37" s="365"/>
    </row>
    <row r="38" spans="2:9" ht="50.1" customHeight="1">
      <c r="B38" s="1124"/>
      <c r="C38" s="365"/>
      <c r="D38" s="365"/>
      <c r="E38" s="365"/>
      <c r="F38" s="365"/>
      <c r="G38" s="365"/>
      <c r="H38" s="365"/>
      <c r="I38" s="365"/>
    </row>
    <row r="39" spans="2:9" ht="50.1" customHeight="1">
      <c r="B39" s="1673" t="s">
        <v>461</v>
      </c>
      <c r="C39" s="1669"/>
      <c r="D39" s="1669"/>
      <c r="E39" s="1669"/>
      <c r="F39" s="1669"/>
      <c r="G39" s="367"/>
      <c r="H39" s="365"/>
      <c r="I39" s="365"/>
    </row>
    <row r="40" spans="2:9" ht="50.1" customHeight="1">
      <c r="B40" s="1665" t="s">
        <v>462</v>
      </c>
      <c r="C40" s="1665"/>
      <c r="D40" s="1665"/>
      <c r="E40" s="1665"/>
      <c r="F40" s="1665"/>
      <c r="G40" s="1126"/>
      <c r="H40" s="1126"/>
      <c r="I40" s="365"/>
    </row>
    <row r="41" spans="2:9" ht="50.1" customHeight="1">
      <c r="B41" s="376"/>
      <c r="C41" s="369"/>
      <c r="D41" s="369"/>
      <c r="E41" s="369"/>
      <c r="F41" s="369"/>
      <c r="G41" s="365"/>
      <c r="H41" s="365"/>
      <c r="I41" s="365"/>
    </row>
    <row r="42" spans="2:9" ht="50.1" customHeight="1">
      <c r="B42" s="1128" t="s">
        <v>463</v>
      </c>
      <c r="C42" s="1667" t="e">
        <f>'①-海外研修実施申請書（低炭素）'!$B$9</f>
        <v>#REF!</v>
      </c>
      <c r="D42" s="1674"/>
      <c r="E42" s="1677" t="s">
        <v>464</v>
      </c>
      <c r="F42" s="1678"/>
      <c r="G42" s="377"/>
      <c r="H42" s="378"/>
      <c r="I42" s="365"/>
    </row>
    <row r="43" spans="2:9" ht="50.1" customHeight="1">
      <c r="B43" s="379" t="s">
        <v>465</v>
      </c>
      <c r="C43" s="1667" t="e">
        <f>'①-海外研修実施申請書（低炭素）'!$B$11</f>
        <v>#REF!</v>
      </c>
      <c r="D43" s="1674"/>
      <c r="E43" s="1679" t="e">
        <f>'②-別紙1.海外研修実施計画の概要（低炭素）'!G4&amp;"    "&amp;'②-別紙1.海外研修実施計画の概要（低炭素）'!I4</f>
        <v>#REF!</v>
      </c>
      <c r="F43" s="1680"/>
      <c r="G43" s="380"/>
      <c r="H43" s="380"/>
      <c r="I43" s="365"/>
    </row>
    <row r="44" spans="2:9" ht="50.1" customHeight="1">
      <c r="B44" s="833" t="s">
        <v>466</v>
      </c>
      <c r="C44" s="1675" t="e">
        <f>'②-別紙1.海外研修実施計画の概要（低炭素）'!$D$5</f>
        <v>#REF!</v>
      </c>
      <c r="D44" s="1675"/>
      <c r="E44" s="1675"/>
      <c r="F44" s="1675"/>
      <c r="G44" s="381"/>
      <c r="H44" s="381"/>
      <c r="I44" s="365"/>
    </row>
    <row r="45" spans="2:9" ht="50.1" customHeight="1">
      <c r="B45" s="832" t="s">
        <v>467</v>
      </c>
      <c r="C45" s="1682" t="e">
        <f>'②-別紙1.海外研修実施計画の概要（低炭素）'!$D$6</f>
        <v>#REF!</v>
      </c>
      <c r="D45" s="1683"/>
      <c r="E45" s="1683"/>
      <c r="F45" s="1684"/>
      <c r="G45" s="382"/>
      <c r="H45" s="383"/>
      <c r="I45" s="383"/>
    </row>
    <row r="46" spans="2:9" ht="50.1" customHeight="1">
      <c r="B46" s="834" t="s">
        <v>468</v>
      </c>
      <c r="C46" s="1685" t="e">
        <f>'②-別紙1.海外研修実施計画の概要（低炭素）'!$D$7</f>
        <v>#REF!</v>
      </c>
      <c r="D46" s="1685"/>
      <c r="E46" s="1685"/>
      <c r="F46" s="1685"/>
      <c r="G46" s="381"/>
      <c r="H46" s="381"/>
      <c r="I46" s="365"/>
    </row>
    <row r="47" spans="2:9" ht="50.1" customHeight="1">
      <c r="B47" s="835" t="s">
        <v>203</v>
      </c>
      <c r="C47" s="1686" t="e">
        <f>'②-別紙1.海外研修実施計画の概要（低炭素）'!$D$8</f>
        <v>#REF!</v>
      </c>
      <c r="D47" s="1686"/>
      <c r="E47" s="1686"/>
      <c r="F47" s="1686"/>
      <c r="G47" s="1118"/>
      <c r="H47" s="1118"/>
      <c r="I47" s="365"/>
    </row>
    <row r="48" spans="2:9" ht="93" customHeight="1">
      <c r="B48" s="1687" t="s">
        <v>469</v>
      </c>
      <c r="C48" s="1688"/>
      <c r="D48" s="1689" t="s">
        <v>470</v>
      </c>
      <c r="E48" s="1689"/>
      <c r="F48" s="1689"/>
      <c r="G48" s="1125"/>
      <c r="H48" s="1125"/>
      <c r="I48" s="365"/>
    </row>
    <row r="49" spans="2:9" ht="50.1" customHeight="1">
      <c r="B49" s="1696" t="e">
        <f>'②-別紙1.海外研修実施計画の概要（低炭素）'!$K$10</f>
        <v>#REF!</v>
      </c>
      <c r="C49" s="1697"/>
      <c r="D49" s="1690" t="s">
        <v>471</v>
      </c>
      <c r="E49" s="1690"/>
      <c r="F49" s="1690"/>
      <c r="G49" s="1125"/>
      <c r="H49" s="1125"/>
      <c r="I49" s="365"/>
    </row>
    <row r="50" spans="2:9" ht="50.1" customHeight="1">
      <c r="B50" s="1698" t="e">
        <f>'②-別紙1.海外研修実施計画の概要（低炭素）'!E10</f>
        <v>#REF!</v>
      </c>
      <c r="C50" s="1699"/>
      <c r="D50" s="836" t="e">
        <f>'②-別紙1.海外研修実施計画の概要（低炭素）'!$G$10</f>
        <v>#REF!</v>
      </c>
      <c r="E50" s="1691" t="str">
        <f>'②-別紙1.海外研修実施計画の概要（低炭素）'!$I$10</f>
        <v>（　　　　　　　　　　　）</v>
      </c>
      <c r="F50" s="1692"/>
      <c r="G50" s="384"/>
      <c r="H50" s="384"/>
      <c r="I50" s="365"/>
    </row>
    <row r="51" spans="2:9" ht="50.1" customHeight="1">
      <c r="B51" s="1693" t="s">
        <v>472</v>
      </c>
      <c r="C51" s="1693"/>
      <c r="D51" s="1693"/>
      <c r="E51" s="1693"/>
      <c r="F51" s="1693"/>
      <c r="G51" s="380"/>
      <c r="H51" s="380"/>
      <c r="I51" s="365"/>
    </row>
    <row r="52" spans="2:9" ht="50.1" customHeight="1">
      <c r="B52" s="1693"/>
      <c r="C52" s="1693"/>
      <c r="D52" s="1693"/>
      <c r="E52" s="1693"/>
      <c r="F52" s="1693"/>
      <c r="G52" s="380"/>
      <c r="H52" s="380"/>
      <c r="I52" s="365"/>
    </row>
    <row r="53" spans="2:9" ht="50.1" customHeight="1">
      <c r="B53" s="1694" t="s">
        <v>473</v>
      </c>
      <c r="C53" s="1694"/>
      <c r="D53" s="1694"/>
      <c r="E53" s="1694"/>
      <c r="F53" s="1694"/>
      <c r="G53" s="381"/>
      <c r="H53" s="381"/>
      <c r="I53" s="365"/>
    </row>
    <row r="54" spans="2:9" ht="50.1" customHeight="1">
      <c r="B54" s="838" t="e">
        <f>'②-別紙1.海外研修実施計画の概要（低炭素）'!$A$39&amp;'②-別紙1.海外研修実施計画の概要（低炭素）'!$B$39</f>
        <v>#REF!</v>
      </c>
      <c r="C54" s="837" t="s">
        <v>474</v>
      </c>
      <c r="D54" s="572"/>
      <c r="E54" s="572"/>
      <c r="F54" s="573"/>
      <c r="G54" s="381"/>
      <c r="H54" s="381"/>
      <c r="I54" s="365"/>
    </row>
    <row r="55" spans="2:9" ht="50.1" customHeight="1">
      <c r="B55" s="385" t="str">
        <f>'②-別紙1.海外研修実施計画の概要（低炭素）'!C40</f>
        <v>1）方法：</v>
      </c>
      <c r="C55" s="386" t="e">
        <f>'②-別紙1.海外研修実施計画の概要（低炭素）'!D40</f>
        <v>#REF!</v>
      </c>
      <c r="D55" s="387"/>
      <c r="E55" s="387"/>
      <c r="F55" s="388"/>
      <c r="G55" s="389"/>
      <c r="H55" s="389"/>
      <c r="I55" s="365"/>
    </row>
    <row r="56" spans="2:9" ht="50.1" customHeight="1">
      <c r="B56" s="390" t="str">
        <f>'②-別紙1.海外研修実施計画の概要（低炭素）'!C41</f>
        <v xml:space="preserve">  　　　　　</v>
      </c>
      <c r="C56" s="391" t="e">
        <f>'②-別紙1.海外研修実施計画の概要（低炭素）'!D41</f>
        <v>#REF!</v>
      </c>
      <c r="D56" s="389"/>
      <c r="E56" s="389"/>
      <c r="F56" s="392"/>
      <c r="G56" s="389"/>
      <c r="H56" s="389"/>
      <c r="I56" s="365"/>
    </row>
    <row r="57" spans="2:9" ht="50.1" customHeight="1">
      <c r="B57" s="390"/>
      <c r="C57" s="391" t="e">
        <f>'②-別紙1.海外研修実施計画の概要（低炭素）'!D42</f>
        <v>#REF!</v>
      </c>
      <c r="D57" s="389"/>
      <c r="E57" s="389"/>
      <c r="F57" s="392"/>
      <c r="G57" s="389"/>
      <c r="H57" s="389"/>
      <c r="I57" s="365"/>
    </row>
    <row r="58" spans="2:9" ht="50.1" customHeight="1">
      <c r="B58" s="390"/>
      <c r="C58" s="391" t="e">
        <f>'②-別紙1.海外研修実施計画の概要（低炭素）'!D43</f>
        <v>#REF!</v>
      </c>
      <c r="D58" s="389"/>
      <c r="E58" s="389"/>
      <c r="F58" s="392"/>
      <c r="G58" s="389"/>
      <c r="H58" s="389"/>
      <c r="I58" s="365"/>
    </row>
    <row r="59" spans="2:9" ht="50.1" customHeight="1">
      <c r="B59" s="390" t="str">
        <f>'②-別紙1.海外研修実施計画の概要（低炭素）'!C44</f>
        <v>2）公募主体：</v>
      </c>
      <c r="C59" s="391" t="e">
        <f>'②-別紙1.海外研修実施計画の概要（低炭素）'!D44</f>
        <v>#REF!</v>
      </c>
      <c r="D59" s="389"/>
      <c r="E59" s="389"/>
      <c r="F59" s="392"/>
      <c r="G59" s="389"/>
      <c r="H59" s="389"/>
      <c r="I59" s="365"/>
    </row>
    <row r="60" spans="2:9" ht="50.1" customHeight="1">
      <c r="B60" s="390"/>
      <c r="C60" s="391" t="e">
        <f>'②-別紙1.海外研修実施計画の概要（低炭素）'!D45</f>
        <v>#REF!</v>
      </c>
      <c r="D60" s="389"/>
      <c r="E60" s="389"/>
      <c r="F60" s="392"/>
      <c r="G60" s="389"/>
      <c r="H60" s="389"/>
      <c r="I60" s="365"/>
    </row>
    <row r="61" spans="2:9" ht="50.1" customHeight="1">
      <c r="B61" s="390"/>
      <c r="C61" s="391" t="e">
        <f>'②-別紙1.海外研修実施計画の概要（低炭素）'!D46</f>
        <v>#REF!</v>
      </c>
      <c r="D61" s="389"/>
      <c r="E61" s="389"/>
      <c r="F61" s="392"/>
      <c r="G61" s="389"/>
      <c r="H61" s="389"/>
      <c r="I61" s="365"/>
    </row>
    <row r="62" spans="2:9" ht="50.1" customHeight="1">
      <c r="B62" s="390" t="e">
        <f>'②-別紙1.海外研修実施計画の概要（低炭素）'!$A$47&amp;'②-別紙1.海外研修実施計画の概要（低炭素）'!$B$47</f>
        <v>#REF!</v>
      </c>
      <c r="C62" s="841" t="s">
        <v>475</v>
      </c>
      <c r="D62" s="839"/>
      <c r="E62" s="839"/>
      <c r="F62" s="840"/>
      <c r="G62" s="381"/>
      <c r="H62" s="381"/>
      <c r="I62" s="365"/>
    </row>
    <row r="63" spans="2:9" ht="50.1" customHeight="1">
      <c r="B63" s="1695" t="e">
        <f>'②-別紙1.海外研修実施計画の概要（低炭素）'!$B$48:$C$48&amp;'②-別紙1.海外研修実施計画の概要（低炭素）'!$D$48</f>
        <v>#REF!</v>
      </c>
      <c r="C63" s="1695"/>
      <c r="D63" s="1695"/>
      <c r="E63" s="1695"/>
      <c r="F63" s="1695"/>
      <c r="G63" s="393"/>
      <c r="H63" s="393"/>
      <c r="I63" s="365"/>
    </row>
    <row r="64" spans="2:9" ht="50.1" customHeight="1">
      <c r="B64" s="1681" t="str">
        <f>'②-別紙1.海外研修実施計画の概要（低炭素）'!$B$49&amp;'②-別紙1.海外研修実施計画の概要（低炭素）'!$D$49&amp;"   "&amp;'②-別紙1.海外研修実施計画の概要（低炭素）'!$E$49</f>
        <v>※参加費徴収の有無：☑ 無   （金額/人：　　　　　　   ）　　　</v>
      </c>
      <c r="C64" s="1681"/>
      <c r="D64" s="1681"/>
      <c r="E64" s="1681"/>
      <c r="F64" s="1681"/>
      <c r="G64" s="394"/>
      <c r="H64" s="394"/>
      <c r="I64" s="365"/>
    </row>
    <row r="65" spans="2:9" ht="50.1" customHeight="1">
      <c r="B65" s="1704" t="s">
        <v>476</v>
      </c>
      <c r="C65" s="1704"/>
      <c r="D65" s="1704"/>
      <c r="E65" s="1704"/>
      <c r="F65" s="1704"/>
      <c r="G65" s="1125"/>
      <c r="H65" s="1125"/>
      <c r="I65" s="365"/>
    </row>
    <row r="66" spans="2:9" ht="50.1" customHeight="1">
      <c r="B66" s="1705" t="s">
        <v>477</v>
      </c>
      <c r="C66" s="1705"/>
      <c r="D66" s="1705"/>
      <c r="E66" s="1705"/>
      <c r="F66" s="1705"/>
      <c r="G66" s="1130"/>
      <c r="H66" s="1130"/>
      <c r="I66" s="365"/>
    </row>
    <row r="67" spans="2:9" ht="50.1" customHeight="1">
      <c r="B67" s="1706" t="s">
        <v>478</v>
      </c>
      <c r="C67" s="1706"/>
      <c r="D67" s="1706"/>
      <c r="E67" s="1706"/>
      <c r="F67" s="1706"/>
      <c r="G67" s="1125"/>
      <c r="H67" s="1125"/>
      <c r="I67" s="365"/>
    </row>
    <row r="68" spans="2:9" ht="50.1" customHeight="1">
      <c r="B68" s="1707" t="e">
        <f>'②-別紙1.海外研修実施計画の概要（低炭素）'!$A$51</f>
        <v>#REF!</v>
      </c>
      <c r="C68" s="1708"/>
      <c r="D68" s="1708"/>
      <c r="E68" s="1708"/>
      <c r="F68" s="1709"/>
      <c r="G68" s="1118"/>
      <c r="H68" s="1118"/>
      <c r="I68" s="365"/>
    </row>
    <row r="69" spans="2:9" ht="50.1" customHeight="1">
      <c r="B69" s="1707"/>
      <c r="C69" s="1708"/>
      <c r="D69" s="1708"/>
      <c r="E69" s="1708"/>
      <c r="F69" s="1709"/>
      <c r="G69" s="1118"/>
      <c r="H69" s="1118"/>
      <c r="I69" s="365"/>
    </row>
    <row r="70" spans="2:9" ht="50.1" customHeight="1">
      <c r="B70" s="1707"/>
      <c r="C70" s="1708"/>
      <c r="D70" s="1708"/>
      <c r="E70" s="1708"/>
      <c r="F70" s="1709"/>
      <c r="G70" s="1118"/>
      <c r="H70" s="1118"/>
      <c r="I70" s="365"/>
    </row>
    <row r="71" spans="2:9" ht="50.1" customHeight="1">
      <c r="B71" s="1706" t="s">
        <v>479</v>
      </c>
      <c r="C71" s="1706"/>
      <c r="D71" s="1706"/>
      <c r="E71" s="1706"/>
      <c r="F71" s="1706"/>
      <c r="G71" s="384"/>
      <c r="H71" s="384"/>
      <c r="I71" s="365"/>
    </row>
    <row r="72" spans="2:9" ht="50.1" customHeight="1">
      <c r="B72" s="1703" t="s">
        <v>480</v>
      </c>
      <c r="C72" s="1703"/>
      <c r="D72" s="1703"/>
      <c r="E72" s="1703"/>
      <c r="F72" s="1703"/>
      <c r="G72" s="384"/>
      <c r="H72" s="384"/>
      <c r="I72" s="365"/>
    </row>
    <row r="73" spans="2:9" ht="50.1" customHeight="1">
      <c r="B73" s="1703" t="s">
        <v>481</v>
      </c>
      <c r="C73" s="1703"/>
      <c r="D73" s="1703"/>
      <c r="E73" s="1703"/>
      <c r="F73" s="1703"/>
      <c r="G73" s="384"/>
      <c r="H73" s="384"/>
      <c r="I73" s="365"/>
    </row>
    <row r="74" spans="2:9" ht="50.1" customHeight="1">
      <c r="B74" s="1703" t="s">
        <v>482</v>
      </c>
      <c r="C74" s="1703"/>
      <c r="D74" s="1703"/>
      <c r="E74" s="1703"/>
      <c r="F74" s="1703"/>
      <c r="G74" s="384"/>
      <c r="H74" s="384"/>
      <c r="I74" s="365"/>
    </row>
    <row r="75" spans="2:9" ht="50.1" customHeight="1">
      <c r="B75" s="1703"/>
      <c r="C75" s="1703"/>
      <c r="D75" s="1703"/>
      <c r="E75" s="1703"/>
      <c r="F75" s="1703"/>
      <c r="G75" s="384"/>
      <c r="H75" s="384"/>
      <c r="I75" s="365"/>
    </row>
    <row r="76" spans="2:9" ht="50.1" customHeight="1">
      <c r="B76" s="1703"/>
      <c r="C76" s="1703"/>
      <c r="D76" s="1703"/>
      <c r="E76" s="1703"/>
      <c r="F76" s="1703"/>
      <c r="G76" s="384"/>
      <c r="H76" s="384"/>
      <c r="I76" s="365"/>
    </row>
    <row r="77" spans="2:9" ht="50.1" customHeight="1">
      <c r="B77" s="1710" t="s">
        <v>483</v>
      </c>
      <c r="C77" s="1710"/>
      <c r="D77" s="1710"/>
      <c r="E77" s="1710"/>
      <c r="F77" s="1710"/>
      <c r="G77" s="395"/>
      <c r="H77" s="395"/>
      <c r="I77" s="365"/>
    </row>
    <row r="78" spans="2:9" ht="50.1" customHeight="1">
      <c r="B78" s="1703" t="s">
        <v>484</v>
      </c>
      <c r="C78" s="1703"/>
      <c r="D78" s="1703"/>
      <c r="E78" s="1703"/>
      <c r="F78" s="1703"/>
      <c r="G78" s="384"/>
      <c r="H78" s="384"/>
      <c r="I78" s="365"/>
    </row>
    <row r="79" spans="2:9" ht="50.1" customHeight="1">
      <c r="B79" s="1703" t="s">
        <v>484</v>
      </c>
      <c r="C79" s="1703"/>
      <c r="D79" s="1703"/>
      <c r="E79" s="1703"/>
      <c r="F79" s="1703"/>
      <c r="G79" s="384"/>
      <c r="H79" s="384"/>
      <c r="I79" s="365"/>
    </row>
    <row r="80" spans="2:9" ht="50.1" customHeight="1">
      <c r="B80" s="1718"/>
      <c r="C80" s="1718"/>
      <c r="D80" s="1718"/>
      <c r="E80" s="1718"/>
      <c r="F80" s="1718"/>
      <c r="G80" s="384"/>
      <c r="H80" s="384"/>
      <c r="I80" s="365"/>
    </row>
    <row r="81" spans="2:9" ht="50.1" customHeight="1">
      <c r="B81" s="845" t="s">
        <v>485</v>
      </c>
      <c r="C81" s="397"/>
      <c r="D81" s="396"/>
      <c r="E81" s="397"/>
      <c r="F81" s="422"/>
      <c r="G81" s="398"/>
      <c r="H81" s="399"/>
      <c r="I81" s="399"/>
    </row>
    <row r="82" spans="2:9" ht="50.1" customHeight="1">
      <c r="B82" s="401" t="str">
        <f>'②-別紙1.海外研修実施計画の概要（低炭素）'!B56</f>
        <v>機関名：</v>
      </c>
      <c r="C82" s="400" t="e">
        <f>'②-別紙1.海外研修実施計画の概要（低炭素）'!D56</f>
        <v>#REF!</v>
      </c>
      <c r="D82" s="399"/>
      <c r="E82" s="399"/>
      <c r="F82" s="423"/>
      <c r="G82" s="398"/>
      <c r="H82" s="399"/>
      <c r="I82" s="399"/>
    </row>
    <row r="83" spans="2:9" ht="50.1" customHeight="1">
      <c r="B83" s="401" t="str">
        <f>'②-別紙1.海外研修実施計画の概要（低炭素）'!B57</f>
        <v>事業概要：</v>
      </c>
      <c r="C83" s="400">
        <f>'②-別紙1.海外研修実施計画の概要（低炭素）'!D57</f>
        <v>0</v>
      </c>
      <c r="D83" s="400"/>
      <c r="E83" s="400"/>
      <c r="F83" s="424"/>
      <c r="G83" s="401"/>
      <c r="H83" s="400"/>
      <c r="I83" s="400"/>
    </row>
    <row r="84" spans="2:9" ht="50.1" customHeight="1">
      <c r="B84" s="401" t="str">
        <f>'②-別紙1.海外研修実施計画の概要（低炭素）'!B58</f>
        <v>住所・電話/FAX：</v>
      </c>
      <c r="C84" s="400" t="e">
        <f>'②-別紙1.海外研修実施計画の概要（低炭素）'!D58</f>
        <v>#REF!</v>
      </c>
      <c r="D84" s="400"/>
      <c r="E84" s="400"/>
      <c r="F84" s="424"/>
      <c r="G84" s="401"/>
      <c r="H84" s="400"/>
      <c r="I84" s="400"/>
    </row>
    <row r="85" spans="2:9" ht="50.1" customHeight="1">
      <c r="B85" s="401" t="str">
        <f>'②-別紙1.海外研修実施計画の概要（低炭素）'!B59</f>
        <v>担当者・部署・役職：</v>
      </c>
      <c r="C85" s="400">
        <f>'②-別紙1.海外研修実施計画の概要（低炭素）'!D59</f>
        <v>0</v>
      </c>
      <c r="D85" s="399"/>
      <c r="E85" s="399"/>
      <c r="F85" s="423"/>
      <c r="G85" s="398"/>
      <c r="H85" s="399"/>
      <c r="I85" s="399"/>
    </row>
    <row r="86" spans="2:9" ht="50.1" customHeight="1">
      <c r="B86" s="1714" t="str">
        <f>'②-別紙1.海外研修実施計画の概要（低炭素）'!B60</f>
        <v>設立年/従業員数/資本金/日本側出資比率：</v>
      </c>
      <c r="C86" s="1715"/>
      <c r="D86" s="842" t="str">
        <f>'②-別紙1.海外研修実施計画の概要（低炭素）'!E60</f>
        <v>（　　　　　年/　　　　人/　　　　　　千円/　　％）</v>
      </c>
      <c r="E86" s="842"/>
      <c r="F86" s="843"/>
      <c r="G86" s="401"/>
      <c r="H86" s="400"/>
      <c r="I86" s="400"/>
    </row>
    <row r="87" spans="2:9" ht="50.1" customHeight="1">
      <c r="B87" s="1659" t="str">
        <f>'②-別紙1.海外研修実施計画の概要（低炭素）'!B61</f>
        <v>貴機関との関係及び研修における役割：</v>
      </c>
      <c r="C87" s="1660"/>
      <c r="D87" s="1660"/>
      <c r="E87" s="402"/>
      <c r="F87" s="424"/>
      <c r="G87" s="401"/>
      <c r="H87" s="400"/>
      <c r="I87" s="400"/>
    </row>
    <row r="88" spans="2:9" ht="50.1" customHeight="1">
      <c r="B88" s="1659">
        <f>'②-別紙1.海外研修実施計画の概要（低炭素）'!$B$62</f>
        <v>0</v>
      </c>
      <c r="C88" s="1660"/>
      <c r="D88" s="1660"/>
      <c r="E88" s="1660"/>
      <c r="F88" s="1661"/>
      <c r="G88" s="401"/>
      <c r="H88" s="400"/>
      <c r="I88" s="400"/>
    </row>
    <row r="89" spans="2:9" ht="50.1" customHeight="1">
      <c r="B89" s="1662"/>
      <c r="C89" s="1663"/>
      <c r="D89" s="1663"/>
      <c r="E89" s="1663"/>
      <c r="F89" s="1664"/>
      <c r="G89" s="401"/>
      <c r="H89" s="400"/>
      <c r="I89" s="400"/>
    </row>
    <row r="90" spans="2:9" ht="50.1" customHeight="1">
      <c r="B90" s="403" t="s">
        <v>486</v>
      </c>
      <c r="C90" s="404" t="e">
        <f>'②-別紙1.海外研修実施計画の概要（低炭素）'!D19</f>
        <v>#REF!</v>
      </c>
      <c r="D90" s="405" t="str">
        <f>'②-別紙1.海外研修実施計画の概要（低炭素）'!E19</f>
        <v>名</v>
      </c>
      <c r="E90" s="405" t="str">
        <f>'②-別紙1.海外研修実施計画の概要（低炭素）'!F19</f>
        <v>（講師略歴書：別添Ⅰ）</v>
      </c>
      <c r="F90" s="419"/>
      <c r="G90" s="406"/>
      <c r="H90" s="407"/>
      <c r="I90" s="407"/>
    </row>
    <row r="91" spans="2:9" ht="50.1" customHeight="1">
      <c r="B91" s="408"/>
      <c r="C91" s="844" t="e">
        <f>'②-別紙1.海外研修実施計画の概要（低炭素）'!C20</f>
        <v>#REF!</v>
      </c>
      <c r="D91" s="1716" t="e">
        <f>'②-別紙1.海外研修実施計画の概要（低炭素）'!$E$20</f>
        <v>#REF!</v>
      </c>
      <c r="E91" s="1716"/>
      <c r="F91" s="1717"/>
      <c r="G91" s="406"/>
      <c r="H91" s="407"/>
      <c r="I91" s="407"/>
    </row>
    <row r="92" spans="2:9" ht="50.1" customHeight="1">
      <c r="B92" s="409"/>
      <c r="C92" s="361" t="s">
        <v>487</v>
      </c>
      <c r="D92" s="410"/>
      <c r="E92" s="362" t="s">
        <v>488</v>
      </c>
      <c r="F92" s="421" t="s">
        <v>489</v>
      </c>
      <c r="G92" s="406"/>
      <c r="H92" s="407"/>
      <c r="I92" s="407"/>
    </row>
    <row r="93" spans="2:9" ht="50.1" customHeight="1">
      <c r="B93" s="408" t="str">
        <f>'②-別紙1.海外研修実施計画の概要（低炭素）'!C22</f>
        <v>1）</v>
      </c>
      <c r="C93" s="411" t="str">
        <f>'②-別紙1.海外研修実施計画の概要（低炭素）'!D22</f>
        <v>●●株式会社</v>
      </c>
      <c r="D93" s="411"/>
      <c r="E93" s="411">
        <f>'②-別紙1.海外研修実施計画の概要（低炭素）'!$G$22</f>
        <v>0</v>
      </c>
      <c r="F93" s="420">
        <f>'②-別紙1.海外研修実施計画の概要（低炭素）'!$I$22</f>
        <v>20</v>
      </c>
      <c r="G93" s="409"/>
      <c r="H93" s="412"/>
      <c r="I93" s="412"/>
    </row>
    <row r="94" spans="2:9" ht="50.1" customHeight="1">
      <c r="B94" s="408" t="str">
        <f>'②-別紙1.海外研修実施計画の概要（低炭素）'!C23</f>
        <v>2）</v>
      </c>
      <c r="C94" s="411">
        <f>'②-別紙1.海外研修実施計画の概要（低炭素）'!D23</f>
        <v>0</v>
      </c>
      <c r="D94" s="411"/>
      <c r="E94" s="411">
        <f>'②-別紙1.海外研修実施計画の概要（低炭素）'!$G$23</f>
        <v>0</v>
      </c>
      <c r="F94" s="420">
        <f>'②-別紙1.海外研修実施計画の概要（低炭素）'!$I$23</f>
        <v>0</v>
      </c>
      <c r="G94" s="409"/>
      <c r="H94" s="412"/>
      <c r="I94" s="412"/>
    </row>
    <row r="95" spans="2:9" ht="50.1" customHeight="1">
      <c r="B95" s="408" t="str">
        <f>'②-別紙1.海外研修実施計画の概要（低炭素）'!C24</f>
        <v>3）</v>
      </c>
      <c r="C95" s="411">
        <f>'②-別紙1.海外研修実施計画の概要（低炭素）'!D24</f>
        <v>0</v>
      </c>
      <c r="D95" s="411"/>
      <c r="E95" s="411">
        <f>'②-別紙1.海外研修実施計画の概要（低炭素）'!$G$23</f>
        <v>0</v>
      </c>
      <c r="F95" s="420">
        <f>'②-別紙1.海外研修実施計画の概要（低炭素）'!$I$23</f>
        <v>0</v>
      </c>
      <c r="G95" s="409"/>
      <c r="H95" s="412"/>
      <c r="I95" s="412"/>
    </row>
    <row r="96" spans="2:9" ht="50.1" customHeight="1">
      <c r="B96" s="408" t="str">
        <f>'②-別紙1.海外研修実施計画の概要（低炭素）'!C25</f>
        <v>4）</v>
      </c>
      <c r="C96" s="411">
        <f>'②-別紙1.海外研修実施計画の概要（低炭素）'!D25</f>
        <v>0</v>
      </c>
      <c r="D96" s="411"/>
      <c r="E96" s="411">
        <f>'②-別紙1.海外研修実施計画の概要（低炭素）'!$G$23</f>
        <v>0</v>
      </c>
      <c r="F96" s="420">
        <f>'②-別紙1.海外研修実施計画の概要（低炭素）'!$I$23</f>
        <v>0</v>
      </c>
      <c r="G96" s="409"/>
      <c r="H96" s="412"/>
      <c r="I96" s="412"/>
    </row>
    <row r="97" spans="2:9" ht="50.1" customHeight="1">
      <c r="B97" s="413"/>
      <c r="C97" s="411"/>
      <c r="D97" s="411"/>
      <c r="E97" s="411"/>
      <c r="F97" s="420"/>
      <c r="G97" s="409"/>
      <c r="H97" s="412"/>
      <c r="I97" s="412"/>
    </row>
    <row r="98" spans="2:9" ht="50.1" customHeight="1">
      <c r="B98" s="1719" t="s">
        <v>490</v>
      </c>
      <c r="C98" s="1720"/>
      <c r="D98" s="1720"/>
      <c r="E98" s="1720"/>
      <c r="F98" s="1721"/>
      <c r="G98" s="414"/>
      <c r="H98" s="414"/>
      <c r="I98" s="365"/>
    </row>
    <row r="99" spans="2:9" ht="50.1" customHeight="1">
      <c r="B99" s="1700" t="s">
        <v>491</v>
      </c>
      <c r="C99" s="1701"/>
      <c r="D99" s="1701"/>
      <c r="E99" s="1701"/>
      <c r="F99" s="1702"/>
      <c r="G99" s="414"/>
      <c r="H99" s="414"/>
      <c r="I99" s="365"/>
    </row>
    <row r="100" spans="2:9" ht="50.1" customHeight="1">
      <c r="B100" s="1700" t="s">
        <v>492</v>
      </c>
      <c r="C100" s="1701"/>
      <c r="D100" s="1701"/>
      <c r="E100" s="1701"/>
      <c r="F100" s="1702"/>
      <c r="G100" s="414"/>
      <c r="H100" s="414"/>
      <c r="I100" s="365"/>
    </row>
    <row r="101" spans="2:9" ht="50.1" customHeight="1">
      <c r="B101" s="1711" t="s">
        <v>493</v>
      </c>
      <c r="C101" s="1712"/>
      <c r="D101" s="1712"/>
      <c r="E101" s="1712"/>
      <c r="F101" s="1713"/>
      <c r="G101" s="414"/>
      <c r="H101" s="414"/>
      <c r="I101" s="365"/>
    </row>
    <row r="102" spans="2:9" ht="50.1" customHeight="1">
      <c r="B102" s="1719" t="s">
        <v>494</v>
      </c>
      <c r="C102" s="1720"/>
      <c r="D102" s="1720"/>
      <c r="E102" s="1720"/>
      <c r="F102" s="1721"/>
      <c r="G102" s="414"/>
      <c r="H102" s="414"/>
      <c r="I102" s="365"/>
    </row>
    <row r="103" spans="2:9" ht="50.1" customHeight="1">
      <c r="B103" s="1700" t="s">
        <v>495</v>
      </c>
      <c r="C103" s="1701"/>
      <c r="D103" s="1701"/>
      <c r="E103" s="1701"/>
      <c r="F103" s="1702"/>
      <c r="G103" s="414"/>
      <c r="H103" s="414"/>
      <c r="I103" s="365"/>
    </row>
    <row r="104" spans="2:9" ht="50.1" customHeight="1">
      <c r="B104" s="1700" t="s">
        <v>492</v>
      </c>
      <c r="C104" s="1701"/>
      <c r="D104" s="1701"/>
      <c r="E104" s="1701"/>
      <c r="F104" s="1702"/>
      <c r="G104" s="414"/>
      <c r="H104" s="414"/>
      <c r="I104" s="365"/>
    </row>
    <row r="105" spans="2:9" ht="50.1" customHeight="1">
      <c r="B105" s="1700" t="s">
        <v>496</v>
      </c>
      <c r="C105" s="1701"/>
      <c r="D105" s="1701"/>
      <c r="E105" s="1701"/>
      <c r="F105" s="1702"/>
      <c r="G105" s="414"/>
      <c r="H105" s="414"/>
      <c r="I105" s="365"/>
    </row>
    <row r="106" spans="2:9" ht="50.1" customHeight="1">
      <c r="B106" s="1711" t="s">
        <v>497</v>
      </c>
      <c r="C106" s="1712"/>
      <c r="D106" s="1712"/>
      <c r="E106" s="1712"/>
      <c r="F106" s="1713"/>
      <c r="G106" s="414"/>
      <c r="H106" s="414"/>
      <c r="I106" s="365"/>
    </row>
    <row r="107" spans="2:9" ht="50.1" customHeight="1">
      <c r="B107" s="1666" t="s">
        <v>498</v>
      </c>
      <c r="C107" s="1667"/>
      <c r="D107" s="1667"/>
      <c r="E107" s="1667"/>
      <c r="F107" s="1674"/>
      <c r="G107" s="414"/>
      <c r="H107" s="414"/>
      <c r="I107" s="365"/>
    </row>
    <row r="108" spans="2:9" ht="50.1" customHeight="1">
      <c r="B108" s="1719" t="s">
        <v>499</v>
      </c>
      <c r="C108" s="1720"/>
      <c r="D108" s="1720"/>
      <c r="E108" s="1720"/>
      <c r="F108" s="1721"/>
      <c r="G108" s="414"/>
      <c r="H108" s="414"/>
      <c r="I108" s="365"/>
    </row>
    <row r="109" spans="2:9" ht="50.1" customHeight="1">
      <c r="B109" s="363" t="s">
        <v>500</v>
      </c>
      <c r="C109" s="415"/>
      <c r="D109" s="1120"/>
      <c r="E109" s="1120"/>
      <c r="F109" s="1121"/>
      <c r="G109" s="414"/>
      <c r="H109" s="414"/>
      <c r="I109" s="365"/>
    </row>
    <row r="110" spans="2:9" ht="50.1" customHeight="1">
      <c r="B110" s="1700" t="s">
        <v>501</v>
      </c>
      <c r="C110" s="1701"/>
      <c r="D110" s="1701"/>
      <c r="E110" s="1701"/>
      <c r="F110" s="1702"/>
      <c r="G110" s="414"/>
      <c r="H110" s="414"/>
      <c r="I110" s="365"/>
    </row>
    <row r="111" spans="2:9" ht="50.1" customHeight="1">
      <c r="B111" s="1700"/>
      <c r="C111" s="1701"/>
      <c r="D111" s="1701"/>
      <c r="E111" s="1701"/>
      <c r="F111" s="1702"/>
      <c r="G111" s="414"/>
      <c r="H111" s="414"/>
      <c r="I111" s="365"/>
    </row>
    <row r="112" spans="2:9" ht="50.1" customHeight="1">
      <c r="B112" s="1700"/>
      <c r="C112" s="1701"/>
      <c r="D112" s="1701"/>
      <c r="E112" s="1701"/>
      <c r="F112" s="1702"/>
      <c r="G112" s="414"/>
      <c r="H112" s="414"/>
      <c r="I112" s="365"/>
    </row>
    <row r="113" spans="2:9" ht="50.1" customHeight="1">
      <c r="B113" s="1700" t="s">
        <v>502</v>
      </c>
      <c r="C113" s="1701"/>
      <c r="D113" s="1701"/>
      <c r="E113" s="1701"/>
      <c r="F113" s="1702"/>
      <c r="G113" s="414"/>
      <c r="H113" s="414"/>
      <c r="I113" s="365"/>
    </row>
    <row r="114" spans="2:9" ht="50.1" customHeight="1">
      <c r="B114" s="1700"/>
      <c r="C114" s="1701"/>
      <c r="D114" s="1701"/>
      <c r="E114" s="1701"/>
      <c r="F114" s="1702"/>
      <c r="G114" s="414"/>
      <c r="H114" s="414"/>
      <c r="I114" s="365"/>
    </row>
    <row r="115" spans="2:9" ht="50.1" customHeight="1">
      <c r="B115" s="1700"/>
      <c r="C115" s="1701"/>
      <c r="D115" s="1701"/>
      <c r="E115" s="1701"/>
      <c r="F115" s="1702"/>
      <c r="G115" s="414"/>
      <c r="H115" s="414"/>
      <c r="I115" s="365"/>
    </row>
    <row r="116" spans="2:9" ht="50.1" customHeight="1">
      <c r="B116" s="1700" t="s">
        <v>503</v>
      </c>
      <c r="C116" s="1701"/>
      <c r="D116" s="1701"/>
      <c r="E116" s="1701"/>
      <c r="F116" s="1702"/>
      <c r="G116" s="414"/>
      <c r="H116" s="414"/>
      <c r="I116" s="365"/>
    </row>
    <row r="117" spans="2:9" ht="50.1" customHeight="1">
      <c r="B117" s="1700"/>
      <c r="C117" s="1701"/>
      <c r="D117" s="1701"/>
      <c r="E117" s="1701"/>
      <c r="F117" s="1702"/>
      <c r="G117" s="414"/>
      <c r="H117" s="414"/>
      <c r="I117" s="365"/>
    </row>
    <row r="118" spans="2:9" ht="50.1" customHeight="1">
      <c r="B118" s="1700"/>
      <c r="C118" s="1701"/>
      <c r="D118" s="1701"/>
      <c r="E118" s="1701"/>
      <c r="F118" s="1702"/>
      <c r="G118" s="414"/>
      <c r="H118" s="414"/>
      <c r="I118" s="365"/>
    </row>
    <row r="119" spans="2:9" ht="50.1" customHeight="1">
      <c r="B119" s="1700" t="s">
        <v>504</v>
      </c>
      <c r="C119" s="1701"/>
      <c r="D119" s="1701"/>
      <c r="E119" s="1701"/>
      <c r="F119" s="1702"/>
      <c r="G119" s="414"/>
      <c r="H119" s="414"/>
      <c r="I119" s="365"/>
    </row>
    <row r="120" spans="2:9" ht="50.1" customHeight="1">
      <c r="B120" s="1700"/>
      <c r="C120" s="1701"/>
      <c r="D120" s="1701"/>
      <c r="E120" s="1701"/>
      <c r="F120" s="1702"/>
      <c r="G120" s="414"/>
      <c r="H120" s="414"/>
      <c r="I120" s="365"/>
    </row>
    <row r="121" spans="2:9" ht="50.1" customHeight="1">
      <c r="B121" s="1700"/>
      <c r="C121" s="1701"/>
      <c r="D121" s="1701"/>
      <c r="E121" s="1701"/>
      <c r="F121" s="1702"/>
      <c r="G121" s="414"/>
      <c r="H121" s="414"/>
      <c r="I121" s="365"/>
    </row>
    <row r="122" spans="2:9" ht="50.1" customHeight="1">
      <c r="B122" s="1700" t="s">
        <v>505</v>
      </c>
      <c r="C122" s="1701"/>
      <c r="D122" s="1701"/>
      <c r="E122" s="1701"/>
      <c r="F122" s="1702"/>
      <c r="G122" s="414"/>
      <c r="H122" s="414"/>
      <c r="I122" s="365"/>
    </row>
    <row r="123" spans="2:9" ht="50.1" customHeight="1">
      <c r="B123" s="1700"/>
      <c r="C123" s="1701"/>
      <c r="D123" s="1701"/>
      <c r="E123" s="1701"/>
      <c r="F123" s="1702"/>
      <c r="G123" s="414"/>
      <c r="H123" s="414"/>
      <c r="I123" s="365"/>
    </row>
    <row r="124" spans="2:9" ht="50.1" customHeight="1">
      <c r="B124" s="1711"/>
      <c r="C124" s="1712"/>
      <c r="D124" s="1712"/>
      <c r="E124" s="1712"/>
      <c r="F124" s="1713"/>
      <c r="G124" s="414"/>
      <c r="H124" s="414"/>
      <c r="I124" s="365"/>
    </row>
    <row r="125" spans="2:9" ht="50.1" customHeight="1">
      <c r="B125" s="1726" t="s">
        <v>506</v>
      </c>
      <c r="C125" s="1727"/>
      <c r="D125" s="1727"/>
      <c r="E125" s="1727"/>
      <c r="F125" s="1728"/>
      <c r="G125" s="1118"/>
      <c r="H125" s="1118"/>
      <c r="I125" s="365"/>
    </row>
    <row r="126" spans="2:9" ht="96.75" customHeight="1">
      <c r="B126" s="1707" t="s">
        <v>507</v>
      </c>
      <c r="C126" s="1708"/>
      <c r="D126" s="1708"/>
      <c r="E126" s="1708"/>
      <c r="F126" s="1709"/>
      <c r="G126" s="1118"/>
      <c r="H126" s="1118"/>
      <c r="I126" s="365"/>
    </row>
    <row r="127" spans="2:9" ht="50.1" customHeight="1">
      <c r="B127" s="1707" t="s">
        <v>508</v>
      </c>
      <c r="C127" s="1708"/>
      <c r="D127" s="1708"/>
      <c r="E127" s="1708"/>
      <c r="F127" s="1709"/>
      <c r="G127" s="1118"/>
      <c r="H127" s="1118"/>
      <c r="I127" s="365"/>
    </row>
    <row r="128" spans="2:9" ht="50.1" customHeight="1">
      <c r="B128" s="1723" t="s">
        <v>509</v>
      </c>
      <c r="C128" s="1724"/>
      <c r="D128" s="1724"/>
      <c r="E128" s="1724"/>
      <c r="F128" s="1725"/>
      <c r="G128" s="1123"/>
      <c r="H128" s="1123"/>
      <c r="I128" s="365"/>
    </row>
    <row r="129" spans="2:9" ht="50.1" customHeight="1">
      <c r="B129" s="1707" t="s">
        <v>510</v>
      </c>
      <c r="C129" s="1708"/>
      <c r="D129" s="1708"/>
      <c r="E129" s="1708"/>
      <c r="F129" s="1709"/>
      <c r="G129" s="1118"/>
      <c r="H129" s="1118"/>
      <c r="I129" s="365"/>
    </row>
    <row r="130" spans="2:9" ht="50.1" customHeight="1">
      <c r="B130" s="1122" t="s">
        <v>511</v>
      </c>
      <c r="C130" s="1123"/>
      <c r="D130" s="1118"/>
      <c r="E130" s="1118"/>
      <c r="F130" s="1119"/>
      <c r="G130" s="1118"/>
      <c r="H130" s="1118"/>
      <c r="I130" s="365"/>
    </row>
    <row r="131" spans="2:9" ht="50.1" customHeight="1">
      <c r="B131" s="416"/>
      <c r="C131" s="369"/>
      <c r="D131" s="369"/>
      <c r="E131" s="369"/>
      <c r="F131" s="417"/>
      <c r="G131" s="365"/>
      <c r="H131" s="365"/>
      <c r="I131" s="365"/>
    </row>
    <row r="132" spans="2:9" ht="50.1" customHeight="1">
      <c r="B132" s="374" t="s">
        <v>512</v>
      </c>
      <c r="C132" s="374"/>
      <c r="D132" s="374"/>
      <c r="E132" s="374"/>
      <c r="F132" s="374"/>
      <c r="G132" s="365"/>
      <c r="H132" s="365"/>
      <c r="I132" s="365"/>
    </row>
    <row r="133" spans="2:9" ht="50.1" customHeight="1">
      <c r="B133" s="365" t="s">
        <v>513</v>
      </c>
      <c r="C133" s="365"/>
      <c r="D133" s="365"/>
      <c r="E133" s="365"/>
      <c r="F133" s="365"/>
      <c r="G133" s="365"/>
      <c r="H133" s="365"/>
      <c r="I133" s="365"/>
    </row>
    <row r="134" spans="2:9" ht="50.1" customHeight="1">
      <c r="B134" s="1124" t="s">
        <v>514</v>
      </c>
      <c r="C134" s="365"/>
      <c r="D134" s="365"/>
      <c r="E134" s="365"/>
      <c r="F134" s="365"/>
      <c r="G134" s="365"/>
      <c r="H134" s="365"/>
      <c r="I134" s="365"/>
    </row>
    <row r="135" spans="2:9" ht="50.1" customHeight="1">
      <c r="B135" s="365" t="s">
        <v>515</v>
      </c>
    </row>
    <row r="136" spans="2:9" ht="50.1" customHeight="1"/>
    <row r="137" spans="2:9" ht="50.1" customHeight="1"/>
    <row r="138" spans="2:9" ht="50.1" customHeight="1"/>
    <row r="139" spans="2:9" ht="50.1" customHeight="1"/>
    <row r="140" spans="2:9" ht="50.1" customHeight="1"/>
    <row r="141" spans="2:9" ht="50.1" customHeight="1"/>
    <row r="142" spans="2:9" ht="50.1" customHeight="1"/>
    <row r="143" spans="2:9" ht="50.1" customHeight="1"/>
    <row r="144" spans="2:9" ht="50.1" customHeight="1"/>
    <row r="145" ht="50.1" customHeight="1"/>
    <row r="146" ht="50.1" customHeight="1"/>
  </sheetData>
  <mergeCells count="91">
    <mergeCell ref="B129:F129"/>
    <mergeCell ref="B121:F121"/>
    <mergeCell ref="B122:F122"/>
    <mergeCell ref="B123:F123"/>
    <mergeCell ref="B124:F124"/>
    <mergeCell ref="B125:F125"/>
    <mergeCell ref="B126:F126"/>
    <mergeCell ref="B117:F117"/>
    <mergeCell ref="B118:F118"/>
    <mergeCell ref="B22:F22"/>
    <mergeCell ref="B127:F127"/>
    <mergeCell ref="B128:F128"/>
    <mergeCell ref="B120:F120"/>
    <mergeCell ref="B108:F108"/>
    <mergeCell ref="B110:F110"/>
    <mergeCell ref="B111:F111"/>
    <mergeCell ref="B112:F112"/>
    <mergeCell ref="B113:F113"/>
    <mergeCell ref="B119:F119"/>
    <mergeCell ref="B107:F107"/>
    <mergeCell ref="B98:F98"/>
    <mergeCell ref="B99:F99"/>
    <mergeCell ref="B79:F79"/>
    <mergeCell ref="B114:F114"/>
    <mergeCell ref="B115:F115"/>
    <mergeCell ref="B80:F80"/>
    <mergeCell ref="B100:F100"/>
    <mergeCell ref="B101:F101"/>
    <mergeCell ref="B102:F102"/>
    <mergeCell ref="B103:F103"/>
    <mergeCell ref="B104:F104"/>
    <mergeCell ref="B105:F105"/>
    <mergeCell ref="B116:F116"/>
    <mergeCell ref="B78:F78"/>
    <mergeCell ref="B65:F65"/>
    <mergeCell ref="B66:F66"/>
    <mergeCell ref="B67:F67"/>
    <mergeCell ref="B68:F70"/>
    <mergeCell ref="B71:F71"/>
    <mergeCell ref="B72:F72"/>
    <mergeCell ref="B73:F73"/>
    <mergeCell ref="B74:F74"/>
    <mergeCell ref="B75:F75"/>
    <mergeCell ref="B76:F76"/>
    <mergeCell ref="B77:F77"/>
    <mergeCell ref="B106:F106"/>
    <mergeCell ref="B86:C86"/>
    <mergeCell ref="D91:F91"/>
    <mergeCell ref="B64:F64"/>
    <mergeCell ref="C45:F45"/>
    <mergeCell ref="C46:F46"/>
    <mergeCell ref="C47:F47"/>
    <mergeCell ref="B48:C48"/>
    <mergeCell ref="D48:F48"/>
    <mergeCell ref="D49:F49"/>
    <mergeCell ref="E50:F50"/>
    <mergeCell ref="B51:F52"/>
    <mergeCell ref="B53:F53"/>
    <mergeCell ref="B63:F63"/>
    <mergeCell ref="B49:C49"/>
    <mergeCell ref="B50:C50"/>
    <mergeCell ref="C44:F44"/>
    <mergeCell ref="B32:G33"/>
    <mergeCell ref="B35:G36"/>
    <mergeCell ref="B39:F39"/>
    <mergeCell ref="B40:F40"/>
    <mergeCell ref="C42:D42"/>
    <mergeCell ref="E42:F42"/>
    <mergeCell ref="C43:D43"/>
    <mergeCell ref="E43:F43"/>
    <mergeCell ref="B3:F3"/>
    <mergeCell ref="B5:F5"/>
    <mergeCell ref="B6:F6"/>
    <mergeCell ref="C8:F8"/>
    <mergeCell ref="C9:F9"/>
    <mergeCell ref="B10:B11"/>
    <mergeCell ref="C10:F11"/>
    <mergeCell ref="B87:D87"/>
    <mergeCell ref="B88:F89"/>
    <mergeCell ref="B31:F31"/>
    <mergeCell ref="C12:F12"/>
    <mergeCell ref="C13:E13"/>
    <mergeCell ref="C14:F14"/>
    <mergeCell ref="C15:F15"/>
    <mergeCell ref="C16:F17"/>
    <mergeCell ref="C18:F18"/>
    <mergeCell ref="C19:F19"/>
    <mergeCell ref="C20:F20"/>
    <mergeCell ref="B23:F23"/>
    <mergeCell ref="B24:F24"/>
    <mergeCell ref="B27:F28"/>
  </mergeCells>
  <phoneticPr fontId="20"/>
  <printOptions horizontalCentered="1"/>
  <pageMargins left="0.59055118110236227" right="0.59055118110236227" top="0.59055118110236227" bottom="0.59055118110236227" header="0" footer="0"/>
  <pageSetup paperSize="9" scale="38" fitToHeight="0" orientation="portrait" blackAndWhite="1" r:id="rId1"/>
  <rowBreaks count="3" manualBreakCount="3">
    <brk id="38" min="1" max="5" man="1"/>
    <brk id="80" min="1" max="5" man="1"/>
    <brk id="124" min="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theme="9" tint="0.59999389629810485"/>
    <pageSetUpPr autoPageBreaks="0" fitToPage="1"/>
  </sheetPr>
  <dimension ref="B1:L83"/>
  <sheetViews>
    <sheetView showGridLines="0" view="pageBreakPreview" zoomScaleNormal="100" zoomScaleSheetLayoutView="100" workbookViewId="0">
      <selection activeCell="E9" sqref="E9:I12"/>
    </sheetView>
  </sheetViews>
  <sheetFormatPr defaultColWidth="8.875" defaultRowHeight="13.5"/>
  <cols>
    <col min="1" max="1" width="3.625" style="575" customWidth="1"/>
    <col min="2" max="3" width="4.125" style="575" customWidth="1"/>
    <col min="4" max="4" width="25.125" style="575" customWidth="1"/>
    <col min="5" max="5" width="32.125" style="575" customWidth="1"/>
    <col min="6" max="6" width="11.625" style="575" customWidth="1"/>
    <col min="7" max="7" width="6.125" style="575" customWidth="1"/>
    <col min="8" max="8" width="14.625" style="575" customWidth="1"/>
    <col min="9" max="9" width="13.875" style="575" customWidth="1"/>
    <col min="10" max="11" width="9" style="575"/>
    <col min="12" max="12" width="19.375" style="575" customWidth="1"/>
    <col min="13" max="254" width="9" style="575"/>
    <col min="255" max="255" width="3.625" style="575" customWidth="1"/>
    <col min="256" max="257" width="4.125" style="575" customWidth="1"/>
    <col min="258" max="258" width="25.125" style="575" customWidth="1"/>
    <col min="259" max="259" width="32.125" style="575" customWidth="1"/>
    <col min="260" max="262" width="6.125" style="575" customWidth="1"/>
    <col min="263" max="263" width="14.625" style="575" customWidth="1"/>
    <col min="264" max="265" width="9.125" style="575" customWidth="1"/>
    <col min="266" max="510" width="9" style="575"/>
    <col min="511" max="511" width="3.625" style="575" customWidth="1"/>
    <col min="512" max="513" width="4.125" style="575" customWidth="1"/>
    <col min="514" max="514" width="25.125" style="575" customWidth="1"/>
    <col min="515" max="515" width="32.125" style="575" customWidth="1"/>
    <col min="516" max="518" width="6.125" style="575" customWidth="1"/>
    <col min="519" max="519" width="14.625" style="575" customWidth="1"/>
    <col min="520" max="521" width="9.125" style="575" customWidth="1"/>
    <col min="522" max="766" width="9" style="575"/>
    <col min="767" max="767" width="3.625" style="575" customWidth="1"/>
    <col min="768" max="769" width="4.125" style="575" customWidth="1"/>
    <col min="770" max="770" width="25.125" style="575" customWidth="1"/>
    <col min="771" max="771" width="32.125" style="575" customWidth="1"/>
    <col min="772" max="774" width="6.125" style="575" customWidth="1"/>
    <col min="775" max="775" width="14.625" style="575" customWidth="1"/>
    <col min="776" max="777" width="9.125" style="575" customWidth="1"/>
    <col min="778" max="1022" width="9" style="575"/>
    <col min="1023" max="1023" width="3.625" style="575" customWidth="1"/>
    <col min="1024" max="1025" width="4.125" style="575" customWidth="1"/>
    <col min="1026" max="1026" width="25.125" style="575" customWidth="1"/>
    <col min="1027" max="1027" width="32.125" style="575" customWidth="1"/>
    <col min="1028" max="1030" width="6.125" style="575" customWidth="1"/>
    <col min="1031" max="1031" width="14.625" style="575" customWidth="1"/>
    <col min="1032" max="1033" width="9.125" style="575" customWidth="1"/>
    <col min="1034" max="1278" width="9" style="575"/>
    <col min="1279" max="1279" width="3.625" style="575" customWidth="1"/>
    <col min="1280" max="1281" width="4.125" style="575" customWidth="1"/>
    <col min="1282" max="1282" width="25.125" style="575" customWidth="1"/>
    <col min="1283" max="1283" width="32.125" style="575" customWidth="1"/>
    <col min="1284" max="1286" width="6.125" style="575" customWidth="1"/>
    <col min="1287" max="1287" width="14.625" style="575" customWidth="1"/>
    <col min="1288" max="1289" width="9.125" style="575" customWidth="1"/>
    <col min="1290" max="1534" width="9" style="575"/>
    <col min="1535" max="1535" width="3.625" style="575" customWidth="1"/>
    <col min="1536" max="1537" width="4.125" style="575" customWidth="1"/>
    <col min="1538" max="1538" width="25.125" style="575" customWidth="1"/>
    <col min="1539" max="1539" width="32.125" style="575" customWidth="1"/>
    <col min="1540" max="1542" width="6.125" style="575" customWidth="1"/>
    <col min="1543" max="1543" width="14.625" style="575" customWidth="1"/>
    <col min="1544" max="1545" width="9.125" style="575" customWidth="1"/>
    <col min="1546" max="1790" width="9" style="575"/>
    <col min="1791" max="1791" width="3.625" style="575" customWidth="1"/>
    <col min="1792" max="1793" width="4.125" style="575" customWidth="1"/>
    <col min="1794" max="1794" width="25.125" style="575" customWidth="1"/>
    <col min="1795" max="1795" width="32.125" style="575" customWidth="1"/>
    <col min="1796" max="1798" width="6.125" style="575" customWidth="1"/>
    <col min="1799" max="1799" width="14.625" style="575" customWidth="1"/>
    <col min="1800" max="1801" width="9.125" style="575" customWidth="1"/>
    <col min="1802" max="2046" width="9" style="575"/>
    <col min="2047" max="2047" width="3.625" style="575" customWidth="1"/>
    <col min="2048" max="2049" width="4.125" style="575" customWidth="1"/>
    <col min="2050" max="2050" width="25.125" style="575" customWidth="1"/>
    <col min="2051" max="2051" width="32.125" style="575" customWidth="1"/>
    <col min="2052" max="2054" width="6.125" style="575" customWidth="1"/>
    <col min="2055" max="2055" width="14.625" style="575" customWidth="1"/>
    <col min="2056" max="2057" width="9.125" style="575" customWidth="1"/>
    <col min="2058" max="2302" width="9" style="575"/>
    <col min="2303" max="2303" width="3.625" style="575" customWidth="1"/>
    <col min="2304" max="2305" width="4.125" style="575" customWidth="1"/>
    <col min="2306" max="2306" width="25.125" style="575" customWidth="1"/>
    <col min="2307" max="2307" width="32.125" style="575" customWidth="1"/>
    <col min="2308" max="2310" width="6.125" style="575" customWidth="1"/>
    <col min="2311" max="2311" width="14.625" style="575" customWidth="1"/>
    <col min="2312" max="2313" width="9.125" style="575" customWidth="1"/>
    <col min="2314" max="2558" width="9" style="575"/>
    <col min="2559" max="2559" width="3.625" style="575" customWidth="1"/>
    <col min="2560" max="2561" width="4.125" style="575" customWidth="1"/>
    <col min="2562" max="2562" width="25.125" style="575" customWidth="1"/>
    <col min="2563" max="2563" width="32.125" style="575" customWidth="1"/>
    <col min="2564" max="2566" width="6.125" style="575" customWidth="1"/>
    <col min="2567" max="2567" width="14.625" style="575" customWidth="1"/>
    <col min="2568" max="2569" width="9.125" style="575" customWidth="1"/>
    <col min="2570" max="2814" width="9" style="575"/>
    <col min="2815" max="2815" width="3.625" style="575" customWidth="1"/>
    <col min="2816" max="2817" width="4.125" style="575" customWidth="1"/>
    <col min="2818" max="2818" width="25.125" style="575" customWidth="1"/>
    <col min="2819" max="2819" width="32.125" style="575" customWidth="1"/>
    <col min="2820" max="2822" width="6.125" style="575" customWidth="1"/>
    <col min="2823" max="2823" width="14.625" style="575" customWidth="1"/>
    <col min="2824" max="2825" width="9.125" style="575" customWidth="1"/>
    <col min="2826" max="3070" width="9" style="575"/>
    <col min="3071" max="3071" width="3.625" style="575" customWidth="1"/>
    <col min="3072" max="3073" width="4.125" style="575" customWidth="1"/>
    <col min="3074" max="3074" width="25.125" style="575" customWidth="1"/>
    <col min="3075" max="3075" width="32.125" style="575" customWidth="1"/>
    <col min="3076" max="3078" width="6.125" style="575" customWidth="1"/>
    <col min="3079" max="3079" width="14.625" style="575" customWidth="1"/>
    <col min="3080" max="3081" width="9.125" style="575" customWidth="1"/>
    <col min="3082" max="3326" width="9" style="575"/>
    <col min="3327" max="3327" width="3.625" style="575" customWidth="1"/>
    <col min="3328" max="3329" width="4.125" style="575" customWidth="1"/>
    <col min="3330" max="3330" width="25.125" style="575" customWidth="1"/>
    <col min="3331" max="3331" width="32.125" style="575" customWidth="1"/>
    <col min="3332" max="3334" width="6.125" style="575" customWidth="1"/>
    <col min="3335" max="3335" width="14.625" style="575" customWidth="1"/>
    <col min="3336" max="3337" width="9.125" style="575" customWidth="1"/>
    <col min="3338" max="3582" width="9" style="575"/>
    <col min="3583" max="3583" width="3.625" style="575" customWidth="1"/>
    <col min="3584" max="3585" width="4.125" style="575" customWidth="1"/>
    <col min="3586" max="3586" width="25.125" style="575" customWidth="1"/>
    <col min="3587" max="3587" width="32.125" style="575" customWidth="1"/>
    <col min="3588" max="3590" width="6.125" style="575" customWidth="1"/>
    <col min="3591" max="3591" width="14.625" style="575" customWidth="1"/>
    <col min="3592" max="3593" width="9.125" style="575" customWidth="1"/>
    <col min="3594" max="3838" width="9" style="575"/>
    <col min="3839" max="3839" width="3.625" style="575" customWidth="1"/>
    <col min="3840" max="3841" width="4.125" style="575" customWidth="1"/>
    <col min="3842" max="3842" width="25.125" style="575" customWidth="1"/>
    <col min="3843" max="3843" width="32.125" style="575" customWidth="1"/>
    <col min="3844" max="3846" width="6.125" style="575" customWidth="1"/>
    <col min="3847" max="3847" width="14.625" style="575" customWidth="1"/>
    <col min="3848" max="3849" width="9.125" style="575" customWidth="1"/>
    <col min="3850" max="4094" width="9" style="575"/>
    <col min="4095" max="4095" width="3.625" style="575" customWidth="1"/>
    <col min="4096" max="4097" width="4.125" style="575" customWidth="1"/>
    <col min="4098" max="4098" width="25.125" style="575" customWidth="1"/>
    <col min="4099" max="4099" width="32.125" style="575" customWidth="1"/>
    <col min="4100" max="4102" width="6.125" style="575" customWidth="1"/>
    <col min="4103" max="4103" width="14.625" style="575" customWidth="1"/>
    <col min="4104" max="4105" width="9.125" style="575" customWidth="1"/>
    <col min="4106" max="4350" width="9" style="575"/>
    <col min="4351" max="4351" width="3.625" style="575" customWidth="1"/>
    <col min="4352" max="4353" width="4.125" style="575" customWidth="1"/>
    <col min="4354" max="4354" width="25.125" style="575" customWidth="1"/>
    <col min="4355" max="4355" width="32.125" style="575" customWidth="1"/>
    <col min="4356" max="4358" width="6.125" style="575" customWidth="1"/>
    <col min="4359" max="4359" width="14.625" style="575" customWidth="1"/>
    <col min="4360" max="4361" width="9.125" style="575" customWidth="1"/>
    <col min="4362" max="4606" width="9" style="575"/>
    <col min="4607" max="4607" width="3.625" style="575" customWidth="1"/>
    <col min="4608" max="4609" width="4.125" style="575" customWidth="1"/>
    <col min="4610" max="4610" width="25.125" style="575" customWidth="1"/>
    <col min="4611" max="4611" width="32.125" style="575" customWidth="1"/>
    <col min="4612" max="4614" width="6.125" style="575" customWidth="1"/>
    <col min="4615" max="4615" width="14.625" style="575" customWidth="1"/>
    <col min="4616" max="4617" width="9.125" style="575" customWidth="1"/>
    <col min="4618" max="4862" width="9" style="575"/>
    <col min="4863" max="4863" width="3.625" style="575" customWidth="1"/>
    <col min="4864" max="4865" width="4.125" style="575" customWidth="1"/>
    <col min="4866" max="4866" width="25.125" style="575" customWidth="1"/>
    <col min="4867" max="4867" width="32.125" style="575" customWidth="1"/>
    <col min="4868" max="4870" width="6.125" style="575" customWidth="1"/>
    <col min="4871" max="4871" width="14.625" style="575" customWidth="1"/>
    <col min="4872" max="4873" width="9.125" style="575" customWidth="1"/>
    <col min="4874" max="5118" width="9" style="575"/>
    <col min="5119" max="5119" width="3.625" style="575" customWidth="1"/>
    <col min="5120" max="5121" width="4.125" style="575" customWidth="1"/>
    <col min="5122" max="5122" width="25.125" style="575" customWidth="1"/>
    <col min="5123" max="5123" width="32.125" style="575" customWidth="1"/>
    <col min="5124" max="5126" width="6.125" style="575" customWidth="1"/>
    <col min="5127" max="5127" width="14.625" style="575" customWidth="1"/>
    <col min="5128" max="5129" width="9.125" style="575" customWidth="1"/>
    <col min="5130" max="5374" width="9" style="575"/>
    <col min="5375" max="5375" width="3.625" style="575" customWidth="1"/>
    <col min="5376" max="5377" width="4.125" style="575" customWidth="1"/>
    <col min="5378" max="5378" width="25.125" style="575" customWidth="1"/>
    <col min="5379" max="5379" width="32.125" style="575" customWidth="1"/>
    <col min="5380" max="5382" width="6.125" style="575" customWidth="1"/>
    <col min="5383" max="5383" width="14.625" style="575" customWidth="1"/>
    <col min="5384" max="5385" width="9.125" style="575" customWidth="1"/>
    <col min="5386" max="5630" width="9" style="575"/>
    <col min="5631" max="5631" width="3.625" style="575" customWidth="1"/>
    <col min="5632" max="5633" width="4.125" style="575" customWidth="1"/>
    <col min="5634" max="5634" width="25.125" style="575" customWidth="1"/>
    <col min="5635" max="5635" width="32.125" style="575" customWidth="1"/>
    <col min="5636" max="5638" width="6.125" style="575" customWidth="1"/>
    <col min="5639" max="5639" width="14.625" style="575" customWidth="1"/>
    <col min="5640" max="5641" width="9.125" style="575" customWidth="1"/>
    <col min="5642" max="5886" width="9" style="575"/>
    <col min="5887" max="5887" width="3.625" style="575" customWidth="1"/>
    <col min="5888" max="5889" width="4.125" style="575" customWidth="1"/>
    <col min="5890" max="5890" width="25.125" style="575" customWidth="1"/>
    <col min="5891" max="5891" width="32.125" style="575" customWidth="1"/>
    <col min="5892" max="5894" width="6.125" style="575" customWidth="1"/>
    <col min="5895" max="5895" width="14.625" style="575" customWidth="1"/>
    <col min="5896" max="5897" width="9.125" style="575" customWidth="1"/>
    <col min="5898" max="6142" width="9" style="575"/>
    <col min="6143" max="6143" width="3.625" style="575" customWidth="1"/>
    <col min="6144" max="6145" width="4.125" style="575" customWidth="1"/>
    <col min="6146" max="6146" width="25.125" style="575" customWidth="1"/>
    <col min="6147" max="6147" width="32.125" style="575" customWidth="1"/>
    <col min="6148" max="6150" width="6.125" style="575" customWidth="1"/>
    <col min="6151" max="6151" width="14.625" style="575" customWidth="1"/>
    <col min="6152" max="6153" width="9.125" style="575" customWidth="1"/>
    <col min="6154" max="6398" width="9" style="575"/>
    <col min="6399" max="6399" width="3.625" style="575" customWidth="1"/>
    <col min="6400" max="6401" width="4.125" style="575" customWidth="1"/>
    <col min="6402" max="6402" width="25.125" style="575" customWidth="1"/>
    <col min="6403" max="6403" width="32.125" style="575" customWidth="1"/>
    <col min="6404" max="6406" width="6.125" style="575" customWidth="1"/>
    <col min="6407" max="6407" width="14.625" style="575" customWidth="1"/>
    <col min="6408" max="6409" width="9.125" style="575" customWidth="1"/>
    <col min="6410" max="6654" width="9" style="575"/>
    <col min="6655" max="6655" width="3.625" style="575" customWidth="1"/>
    <col min="6656" max="6657" width="4.125" style="575" customWidth="1"/>
    <col min="6658" max="6658" width="25.125" style="575" customWidth="1"/>
    <col min="6659" max="6659" width="32.125" style="575" customWidth="1"/>
    <col min="6660" max="6662" width="6.125" style="575" customWidth="1"/>
    <col min="6663" max="6663" width="14.625" style="575" customWidth="1"/>
    <col min="6664" max="6665" width="9.125" style="575" customWidth="1"/>
    <col min="6666" max="6910" width="9" style="575"/>
    <col min="6911" max="6911" width="3.625" style="575" customWidth="1"/>
    <col min="6912" max="6913" width="4.125" style="575" customWidth="1"/>
    <col min="6914" max="6914" width="25.125" style="575" customWidth="1"/>
    <col min="6915" max="6915" width="32.125" style="575" customWidth="1"/>
    <col min="6916" max="6918" width="6.125" style="575" customWidth="1"/>
    <col min="6919" max="6919" width="14.625" style="575" customWidth="1"/>
    <col min="6920" max="6921" width="9.125" style="575" customWidth="1"/>
    <col min="6922" max="7166" width="9" style="575"/>
    <col min="7167" max="7167" width="3.625" style="575" customWidth="1"/>
    <col min="7168" max="7169" width="4.125" style="575" customWidth="1"/>
    <col min="7170" max="7170" width="25.125" style="575" customWidth="1"/>
    <col min="7171" max="7171" width="32.125" style="575" customWidth="1"/>
    <col min="7172" max="7174" width="6.125" style="575" customWidth="1"/>
    <col min="7175" max="7175" width="14.625" style="575" customWidth="1"/>
    <col min="7176" max="7177" width="9.125" style="575" customWidth="1"/>
    <col min="7178" max="7422" width="9" style="575"/>
    <col min="7423" max="7423" width="3.625" style="575" customWidth="1"/>
    <col min="7424" max="7425" width="4.125" style="575" customWidth="1"/>
    <col min="7426" max="7426" width="25.125" style="575" customWidth="1"/>
    <col min="7427" max="7427" width="32.125" style="575" customWidth="1"/>
    <col min="7428" max="7430" width="6.125" style="575" customWidth="1"/>
    <col min="7431" max="7431" width="14.625" style="575" customWidth="1"/>
    <col min="7432" max="7433" width="9.125" style="575" customWidth="1"/>
    <col min="7434" max="7678" width="9" style="575"/>
    <col min="7679" max="7679" width="3.625" style="575" customWidth="1"/>
    <col min="7680" max="7681" width="4.125" style="575" customWidth="1"/>
    <col min="7682" max="7682" width="25.125" style="575" customWidth="1"/>
    <col min="7683" max="7683" width="32.125" style="575" customWidth="1"/>
    <col min="7684" max="7686" width="6.125" style="575" customWidth="1"/>
    <col min="7687" max="7687" width="14.625" style="575" customWidth="1"/>
    <col min="7688" max="7689" width="9.125" style="575" customWidth="1"/>
    <col min="7690" max="7934" width="9" style="575"/>
    <col min="7935" max="7935" width="3.625" style="575" customWidth="1"/>
    <col min="7936" max="7937" width="4.125" style="575" customWidth="1"/>
    <col min="7938" max="7938" width="25.125" style="575" customWidth="1"/>
    <col min="7939" max="7939" width="32.125" style="575" customWidth="1"/>
    <col min="7940" max="7942" width="6.125" style="575" customWidth="1"/>
    <col min="7943" max="7943" width="14.625" style="575" customWidth="1"/>
    <col min="7944" max="7945" width="9.125" style="575" customWidth="1"/>
    <col min="7946" max="8190" width="9" style="575"/>
    <col min="8191" max="8191" width="3.625" style="575" customWidth="1"/>
    <col min="8192" max="8193" width="4.125" style="575" customWidth="1"/>
    <col min="8194" max="8194" width="25.125" style="575" customWidth="1"/>
    <col min="8195" max="8195" width="32.125" style="575" customWidth="1"/>
    <col min="8196" max="8198" width="6.125" style="575" customWidth="1"/>
    <col min="8199" max="8199" width="14.625" style="575" customWidth="1"/>
    <col min="8200" max="8201" width="9.125" style="575" customWidth="1"/>
    <col min="8202" max="8446" width="9" style="575"/>
    <col min="8447" max="8447" width="3.625" style="575" customWidth="1"/>
    <col min="8448" max="8449" width="4.125" style="575" customWidth="1"/>
    <col min="8450" max="8450" width="25.125" style="575" customWidth="1"/>
    <col min="8451" max="8451" width="32.125" style="575" customWidth="1"/>
    <col min="8452" max="8454" width="6.125" style="575" customWidth="1"/>
    <col min="8455" max="8455" width="14.625" style="575" customWidth="1"/>
    <col min="8456" max="8457" width="9.125" style="575" customWidth="1"/>
    <col min="8458" max="8702" width="9" style="575"/>
    <col min="8703" max="8703" width="3.625" style="575" customWidth="1"/>
    <col min="8704" max="8705" width="4.125" style="575" customWidth="1"/>
    <col min="8706" max="8706" width="25.125" style="575" customWidth="1"/>
    <col min="8707" max="8707" width="32.125" style="575" customWidth="1"/>
    <col min="8708" max="8710" width="6.125" style="575" customWidth="1"/>
    <col min="8711" max="8711" width="14.625" style="575" customWidth="1"/>
    <col min="8712" max="8713" width="9.125" style="575" customWidth="1"/>
    <col min="8714" max="8958" width="9" style="575"/>
    <col min="8959" max="8959" width="3.625" style="575" customWidth="1"/>
    <col min="8960" max="8961" width="4.125" style="575" customWidth="1"/>
    <col min="8962" max="8962" width="25.125" style="575" customWidth="1"/>
    <col min="8963" max="8963" width="32.125" style="575" customWidth="1"/>
    <col min="8964" max="8966" width="6.125" style="575" customWidth="1"/>
    <col min="8967" max="8967" width="14.625" style="575" customWidth="1"/>
    <col min="8968" max="8969" width="9.125" style="575" customWidth="1"/>
    <col min="8970" max="9214" width="9" style="575"/>
    <col min="9215" max="9215" width="3.625" style="575" customWidth="1"/>
    <col min="9216" max="9217" width="4.125" style="575" customWidth="1"/>
    <col min="9218" max="9218" width="25.125" style="575" customWidth="1"/>
    <col min="9219" max="9219" width="32.125" style="575" customWidth="1"/>
    <col min="9220" max="9222" width="6.125" style="575" customWidth="1"/>
    <col min="9223" max="9223" width="14.625" style="575" customWidth="1"/>
    <col min="9224" max="9225" width="9.125" style="575" customWidth="1"/>
    <col min="9226" max="9470" width="9" style="575"/>
    <col min="9471" max="9471" width="3.625" style="575" customWidth="1"/>
    <col min="9472" max="9473" width="4.125" style="575" customWidth="1"/>
    <col min="9474" max="9474" width="25.125" style="575" customWidth="1"/>
    <col min="9475" max="9475" width="32.125" style="575" customWidth="1"/>
    <col min="9476" max="9478" width="6.125" style="575" customWidth="1"/>
    <col min="9479" max="9479" width="14.625" style="575" customWidth="1"/>
    <col min="9480" max="9481" width="9.125" style="575" customWidth="1"/>
    <col min="9482" max="9726" width="9" style="575"/>
    <col min="9727" max="9727" width="3.625" style="575" customWidth="1"/>
    <col min="9728" max="9729" width="4.125" style="575" customWidth="1"/>
    <col min="9730" max="9730" width="25.125" style="575" customWidth="1"/>
    <col min="9731" max="9731" width="32.125" style="575" customWidth="1"/>
    <col min="9732" max="9734" width="6.125" style="575" customWidth="1"/>
    <col min="9735" max="9735" width="14.625" style="575" customWidth="1"/>
    <col min="9736" max="9737" width="9.125" style="575" customWidth="1"/>
    <col min="9738" max="9982" width="9" style="575"/>
    <col min="9983" max="9983" width="3.625" style="575" customWidth="1"/>
    <col min="9984" max="9985" width="4.125" style="575" customWidth="1"/>
    <col min="9986" max="9986" width="25.125" style="575" customWidth="1"/>
    <col min="9987" max="9987" width="32.125" style="575" customWidth="1"/>
    <col min="9988" max="9990" width="6.125" style="575" customWidth="1"/>
    <col min="9991" max="9991" width="14.625" style="575" customWidth="1"/>
    <col min="9992" max="9993" width="9.125" style="575" customWidth="1"/>
    <col min="9994" max="10238" width="9" style="575"/>
    <col min="10239" max="10239" width="3.625" style="575" customWidth="1"/>
    <col min="10240" max="10241" width="4.125" style="575" customWidth="1"/>
    <col min="10242" max="10242" width="25.125" style="575" customWidth="1"/>
    <col min="10243" max="10243" width="32.125" style="575" customWidth="1"/>
    <col min="10244" max="10246" width="6.125" style="575" customWidth="1"/>
    <col min="10247" max="10247" width="14.625" style="575" customWidth="1"/>
    <col min="10248" max="10249" width="9.125" style="575" customWidth="1"/>
    <col min="10250" max="10494" width="9" style="575"/>
    <col min="10495" max="10495" width="3.625" style="575" customWidth="1"/>
    <col min="10496" max="10497" width="4.125" style="575" customWidth="1"/>
    <col min="10498" max="10498" width="25.125" style="575" customWidth="1"/>
    <col min="10499" max="10499" width="32.125" style="575" customWidth="1"/>
    <col min="10500" max="10502" width="6.125" style="575" customWidth="1"/>
    <col min="10503" max="10503" width="14.625" style="575" customWidth="1"/>
    <col min="10504" max="10505" width="9.125" style="575" customWidth="1"/>
    <col min="10506" max="10750" width="9" style="575"/>
    <col min="10751" max="10751" width="3.625" style="575" customWidth="1"/>
    <col min="10752" max="10753" width="4.125" style="575" customWidth="1"/>
    <col min="10754" max="10754" width="25.125" style="575" customWidth="1"/>
    <col min="10755" max="10755" width="32.125" style="575" customWidth="1"/>
    <col min="10756" max="10758" width="6.125" style="575" customWidth="1"/>
    <col min="10759" max="10759" width="14.625" style="575" customWidth="1"/>
    <col min="10760" max="10761" width="9.125" style="575" customWidth="1"/>
    <col min="10762" max="11006" width="9" style="575"/>
    <col min="11007" max="11007" width="3.625" style="575" customWidth="1"/>
    <col min="11008" max="11009" width="4.125" style="575" customWidth="1"/>
    <col min="11010" max="11010" width="25.125" style="575" customWidth="1"/>
    <col min="11011" max="11011" width="32.125" style="575" customWidth="1"/>
    <col min="11012" max="11014" width="6.125" style="575" customWidth="1"/>
    <col min="11015" max="11015" width="14.625" style="575" customWidth="1"/>
    <col min="11016" max="11017" width="9.125" style="575" customWidth="1"/>
    <col min="11018" max="11262" width="9" style="575"/>
    <col min="11263" max="11263" width="3.625" style="575" customWidth="1"/>
    <col min="11264" max="11265" width="4.125" style="575" customWidth="1"/>
    <col min="11266" max="11266" width="25.125" style="575" customWidth="1"/>
    <col min="11267" max="11267" width="32.125" style="575" customWidth="1"/>
    <col min="11268" max="11270" width="6.125" style="575" customWidth="1"/>
    <col min="11271" max="11271" width="14.625" style="575" customWidth="1"/>
    <col min="11272" max="11273" width="9.125" style="575" customWidth="1"/>
    <col min="11274" max="11518" width="9" style="575"/>
    <col min="11519" max="11519" width="3.625" style="575" customWidth="1"/>
    <col min="11520" max="11521" width="4.125" style="575" customWidth="1"/>
    <col min="11522" max="11522" width="25.125" style="575" customWidth="1"/>
    <col min="11523" max="11523" width="32.125" style="575" customWidth="1"/>
    <col min="11524" max="11526" width="6.125" style="575" customWidth="1"/>
    <col min="11527" max="11527" width="14.625" style="575" customWidth="1"/>
    <col min="11528" max="11529" width="9.125" style="575" customWidth="1"/>
    <col min="11530" max="11774" width="9" style="575"/>
    <col min="11775" max="11775" width="3.625" style="575" customWidth="1"/>
    <col min="11776" max="11777" width="4.125" style="575" customWidth="1"/>
    <col min="11778" max="11778" width="25.125" style="575" customWidth="1"/>
    <col min="11779" max="11779" width="32.125" style="575" customWidth="1"/>
    <col min="11780" max="11782" width="6.125" style="575" customWidth="1"/>
    <col min="11783" max="11783" width="14.625" style="575" customWidth="1"/>
    <col min="11784" max="11785" width="9.125" style="575" customWidth="1"/>
    <col min="11786" max="12030" width="9" style="575"/>
    <col min="12031" max="12031" width="3.625" style="575" customWidth="1"/>
    <col min="12032" max="12033" width="4.125" style="575" customWidth="1"/>
    <col min="12034" max="12034" width="25.125" style="575" customWidth="1"/>
    <col min="12035" max="12035" width="32.125" style="575" customWidth="1"/>
    <col min="12036" max="12038" width="6.125" style="575" customWidth="1"/>
    <col min="12039" max="12039" width="14.625" style="575" customWidth="1"/>
    <col min="12040" max="12041" width="9.125" style="575" customWidth="1"/>
    <col min="12042" max="12286" width="9" style="575"/>
    <col min="12287" max="12287" width="3.625" style="575" customWidth="1"/>
    <col min="12288" max="12289" width="4.125" style="575" customWidth="1"/>
    <col min="12290" max="12290" width="25.125" style="575" customWidth="1"/>
    <col min="12291" max="12291" width="32.125" style="575" customWidth="1"/>
    <col min="12292" max="12294" width="6.125" style="575" customWidth="1"/>
    <col min="12295" max="12295" width="14.625" style="575" customWidth="1"/>
    <col min="12296" max="12297" width="9.125" style="575" customWidth="1"/>
    <col min="12298" max="12542" width="9" style="575"/>
    <col min="12543" max="12543" width="3.625" style="575" customWidth="1"/>
    <col min="12544" max="12545" width="4.125" style="575" customWidth="1"/>
    <col min="12546" max="12546" width="25.125" style="575" customWidth="1"/>
    <col min="12547" max="12547" width="32.125" style="575" customWidth="1"/>
    <col min="12548" max="12550" width="6.125" style="575" customWidth="1"/>
    <col min="12551" max="12551" width="14.625" style="575" customWidth="1"/>
    <col min="12552" max="12553" width="9.125" style="575" customWidth="1"/>
    <col min="12554" max="12798" width="9" style="575"/>
    <col min="12799" max="12799" width="3.625" style="575" customWidth="1"/>
    <col min="12800" max="12801" width="4.125" style="575" customWidth="1"/>
    <col min="12802" max="12802" width="25.125" style="575" customWidth="1"/>
    <col min="12803" max="12803" width="32.125" style="575" customWidth="1"/>
    <col min="12804" max="12806" width="6.125" style="575" customWidth="1"/>
    <col min="12807" max="12807" width="14.625" style="575" customWidth="1"/>
    <col min="12808" max="12809" width="9.125" style="575" customWidth="1"/>
    <col min="12810" max="13054" width="9" style="575"/>
    <col min="13055" max="13055" width="3.625" style="575" customWidth="1"/>
    <col min="13056" max="13057" width="4.125" style="575" customWidth="1"/>
    <col min="13058" max="13058" width="25.125" style="575" customWidth="1"/>
    <col min="13059" max="13059" width="32.125" style="575" customWidth="1"/>
    <col min="13060" max="13062" width="6.125" style="575" customWidth="1"/>
    <col min="13063" max="13063" width="14.625" style="575" customWidth="1"/>
    <col min="13064" max="13065" width="9.125" style="575" customWidth="1"/>
    <col min="13066" max="13310" width="9" style="575"/>
    <col min="13311" max="13311" width="3.625" style="575" customWidth="1"/>
    <col min="13312" max="13313" width="4.125" style="575" customWidth="1"/>
    <col min="13314" max="13314" width="25.125" style="575" customWidth="1"/>
    <col min="13315" max="13315" width="32.125" style="575" customWidth="1"/>
    <col min="13316" max="13318" width="6.125" style="575" customWidth="1"/>
    <col min="13319" max="13319" width="14.625" style="575" customWidth="1"/>
    <col min="13320" max="13321" width="9.125" style="575" customWidth="1"/>
    <col min="13322" max="13566" width="9" style="575"/>
    <col min="13567" max="13567" width="3.625" style="575" customWidth="1"/>
    <col min="13568" max="13569" width="4.125" style="575" customWidth="1"/>
    <col min="13570" max="13570" width="25.125" style="575" customWidth="1"/>
    <col min="13571" max="13571" width="32.125" style="575" customWidth="1"/>
    <col min="13572" max="13574" width="6.125" style="575" customWidth="1"/>
    <col min="13575" max="13575" width="14.625" style="575" customWidth="1"/>
    <col min="13576" max="13577" width="9.125" style="575" customWidth="1"/>
    <col min="13578" max="13822" width="9" style="575"/>
    <col min="13823" max="13823" width="3.625" style="575" customWidth="1"/>
    <col min="13824" max="13825" width="4.125" style="575" customWidth="1"/>
    <col min="13826" max="13826" width="25.125" style="575" customWidth="1"/>
    <col min="13827" max="13827" width="32.125" style="575" customWidth="1"/>
    <col min="13828" max="13830" width="6.125" style="575" customWidth="1"/>
    <col min="13831" max="13831" width="14.625" style="575" customWidth="1"/>
    <col min="13832" max="13833" width="9.125" style="575" customWidth="1"/>
    <col min="13834" max="14078" width="9" style="575"/>
    <col min="14079" max="14079" width="3.625" style="575" customWidth="1"/>
    <col min="14080" max="14081" width="4.125" style="575" customWidth="1"/>
    <col min="14082" max="14082" width="25.125" style="575" customWidth="1"/>
    <col min="14083" max="14083" width="32.125" style="575" customWidth="1"/>
    <col min="14084" max="14086" width="6.125" style="575" customWidth="1"/>
    <col min="14087" max="14087" width="14.625" style="575" customWidth="1"/>
    <col min="14088" max="14089" width="9.125" style="575" customWidth="1"/>
    <col min="14090" max="14334" width="9" style="575"/>
    <col min="14335" max="14335" width="3.625" style="575" customWidth="1"/>
    <col min="14336" max="14337" width="4.125" style="575" customWidth="1"/>
    <col min="14338" max="14338" width="25.125" style="575" customWidth="1"/>
    <col min="14339" max="14339" width="32.125" style="575" customWidth="1"/>
    <col min="14340" max="14342" width="6.125" style="575" customWidth="1"/>
    <col min="14343" max="14343" width="14.625" style="575" customWidth="1"/>
    <col min="14344" max="14345" width="9.125" style="575" customWidth="1"/>
    <col min="14346" max="14590" width="9" style="575"/>
    <col min="14591" max="14591" width="3.625" style="575" customWidth="1"/>
    <col min="14592" max="14593" width="4.125" style="575" customWidth="1"/>
    <col min="14594" max="14594" width="25.125" style="575" customWidth="1"/>
    <col min="14595" max="14595" width="32.125" style="575" customWidth="1"/>
    <col min="14596" max="14598" width="6.125" style="575" customWidth="1"/>
    <col min="14599" max="14599" width="14.625" style="575" customWidth="1"/>
    <col min="14600" max="14601" width="9.125" style="575" customWidth="1"/>
    <col min="14602" max="14846" width="9" style="575"/>
    <col min="14847" max="14847" width="3.625" style="575" customWidth="1"/>
    <col min="14848" max="14849" width="4.125" style="575" customWidth="1"/>
    <col min="14850" max="14850" width="25.125" style="575" customWidth="1"/>
    <col min="14851" max="14851" width="32.125" style="575" customWidth="1"/>
    <col min="14852" max="14854" width="6.125" style="575" customWidth="1"/>
    <col min="14855" max="14855" width="14.625" style="575" customWidth="1"/>
    <col min="14856" max="14857" width="9.125" style="575" customWidth="1"/>
    <col min="14858" max="15102" width="9" style="575"/>
    <col min="15103" max="15103" width="3.625" style="575" customWidth="1"/>
    <col min="15104" max="15105" width="4.125" style="575" customWidth="1"/>
    <col min="15106" max="15106" width="25.125" style="575" customWidth="1"/>
    <col min="15107" max="15107" width="32.125" style="575" customWidth="1"/>
    <col min="15108" max="15110" width="6.125" style="575" customWidth="1"/>
    <col min="15111" max="15111" width="14.625" style="575" customWidth="1"/>
    <col min="15112" max="15113" width="9.125" style="575" customWidth="1"/>
    <col min="15114" max="15358" width="9" style="575"/>
    <col min="15359" max="15359" width="3.625" style="575" customWidth="1"/>
    <col min="15360" max="15361" width="4.125" style="575" customWidth="1"/>
    <col min="15362" max="15362" width="25.125" style="575" customWidth="1"/>
    <col min="15363" max="15363" width="32.125" style="575" customWidth="1"/>
    <col min="15364" max="15366" width="6.125" style="575" customWidth="1"/>
    <col min="15367" max="15367" width="14.625" style="575" customWidth="1"/>
    <col min="15368" max="15369" width="9.125" style="575" customWidth="1"/>
    <col min="15370" max="15614" width="9" style="575"/>
    <col min="15615" max="15615" width="3.625" style="575" customWidth="1"/>
    <col min="15616" max="15617" width="4.125" style="575" customWidth="1"/>
    <col min="15618" max="15618" width="25.125" style="575" customWidth="1"/>
    <col min="15619" max="15619" width="32.125" style="575" customWidth="1"/>
    <col min="15620" max="15622" width="6.125" style="575" customWidth="1"/>
    <col min="15623" max="15623" width="14.625" style="575" customWidth="1"/>
    <col min="15624" max="15625" width="9.125" style="575" customWidth="1"/>
    <col min="15626" max="15870" width="9" style="575"/>
    <col min="15871" max="15871" width="3.625" style="575" customWidth="1"/>
    <col min="15872" max="15873" width="4.125" style="575" customWidth="1"/>
    <col min="15874" max="15874" width="25.125" style="575" customWidth="1"/>
    <col min="15875" max="15875" width="32.125" style="575" customWidth="1"/>
    <col min="15876" max="15878" width="6.125" style="575" customWidth="1"/>
    <col min="15879" max="15879" width="14.625" style="575" customWidth="1"/>
    <col min="15880" max="15881" width="9.125" style="575" customWidth="1"/>
    <col min="15882" max="16126" width="9" style="575"/>
    <col min="16127" max="16127" width="3.625" style="575" customWidth="1"/>
    <col min="16128" max="16129" width="4.125" style="575" customWidth="1"/>
    <col min="16130" max="16130" width="25.125" style="575" customWidth="1"/>
    <col min="16131" max="16131" width="32.125" style="575" customWidth="1"/>
    <col min="16132" max="16134" width="6.125" style="575" customWidth="1"/>
    <col min="16135" max="16135" width="14.625" style="575" customWidth="1"/>
    <col min="16136" max="16137" width="9.125" style="575" customWidth="1"/>
    <col min="16138" max="16384" width="9" style="575"/>
  </cols>
  <sheetData>
    <row r="1" spans="2:12" ht="24" customHeight="1">
      <c r="B1" s="574" t="s">
        <v>516</v>
      </c>
      <c r="I1" s="576" t="s">
        <v>517</v>
      </c>
      <c r="J1" s="264"/>
    </row>
    <row r="2" spans="2:12" ht="20.100000000000001" customHeight="1">
      <c r="H2" s="575" t="s">
        <v>518</v>
      </c>
    </row>
    <row r="3" spans="2:12" ht="20.100000000000001" customHeight="1"/>
    <row r="4" spans="2:12" ht="20.100000000000001" customHeight="1">
      <c r="B4" s="577"/>
      <c r="C4" s="578"/>
      <c r="D4" s="579" t="s">
        <v>519</v>
      </c>
      <c r="E4" s="580" t="s">
        <v>520</v>
      </c>
      <c r="F4" s="580" t="s">
        <v>521</v>
      </c>
      <c r="G4" s="580" t="s">
        <v>522</v>
      </c>
      <c r="H4" s="580" t="s">
        <v>523</v>
      </c>
      <c r="I4" s="580" t="s">
        <v>524</v>
      </c>
    </row>
    <row r="5" spans="2:12" ht="20.100000000000001" customHeight="1">
      <c r="B5" s="581">
        <v>1</v>
      </c>
      <c r="C5" s="582" t="s">
        <v>525</v>
      </c>
      <c r="D5" s="583" t="s">
        <v>526</v>
      </c>
      <c r="E5" s="584"/>
      <c r="F5" s="584"/>
      <c r="G5" s="585"/>
      <c r="H5" s="584"/>
      <c r="I5" s="584"/>
    </row>
    <row r="6" spans="2:12" ht="20.100000000000001" customHeight="1">
      <c r="B6" s="581">
        <v>2</v>
      </c>
      <c r="C6" s="582" t="s">
        <v>527</v>
      </c>
      <c r="D6" s="583"/>
      <c r="E6" s="584"/>
      <c r="F6" s="584"/>
      <c r="G6" s="585"/>
      <c r="H6" s="584"/>
      <c r="I6" s="584"/>
    </row>
    <row r="7" spans="2:12" ht="20.100000000000001" customHeight="1">
      <c r="B7" s="581">
        <v>3</v>
      </c>
      <c r="C7" s="582"/>
      <c r="D7" s="583"/>
      <c r="E7" s="584"/>
      <c r="F7" s="584"/>
      <c r="G7" s="585"/>
      <c r="H7" s="584"/>
      <c r="I7" s="584"/>
      <c r="L7" s="586" t="s">
        <v>517</v>
      </c>
    </row>
    <row r="8" spans="2:12" ht="20.100000000000001" customHeight="1">
      <c r="B8" s="581">
        <v>4</v>
      </c>
      <c r="C8" s="582"/>
      <c r="D8" s="583"/>
      <c r="E8" s="584"/>
      <c r="F8" s="584"/>
      <c r="G8" s="585"/>
      <c r="H8" s="584"/>
      <c r="I8" s="584"/>
      <c r="L8" s="586" t="s">
        <v>528</v>
      </c>
    </row>
    <row r="9" spans="2:12" ht="20.100000000000001" customHeight="1">
      <c r="B9" s="581">
        <v>5</v>
      </c>
      <c r="C9" s="582"/>
      <c r="D9" s="583"/>
      <c r="E9" s="584"/>
      <c r="F9" s="584"/>
      <c r="G9" s="585"/>
      <c r="H9" s="584"/>
      <c r="I9" s="584"/>
    </row>
    <row r="10" spans="2:12" ht="20.100000000000001" customHeight="1">
      <c r="B10" s="581">
        <v>6</v>
      </c>
      <c r="C10" s="582"/>
      <c r="D10" s="583"/>
      <c r="E10" s="584"/>
      <c r="F10" s="584"/>
      <c r="G10" s="585"/>
      <c r="H10" s="584"/>
      <c r="I10" s="584"/>
    </row>
    <row r="11" spans="2:12" ht="20.100000000000001" customHeight="1">
      <c r="B11" s="581">
        <v>7</v>
      </c>
      <c r="C11" s="582"/>
      <c r="D11" s="583"/>
      <c r="E11" s="584"/>
      <c r="F11" s="584"/>
      <c r="G11" s="585"/>
      <c r="H11" s="584"/>
      <c r="I11" s="584"/>
    </row>
    <row r="12" spans="2:12" ht="20.100000000000001" customHeight="1">
      <c r="B12" s="581">
        <v>8</v>
      </c>
      <c r="C12" s="582"/>
      <c r="D12" s="583"/>
      <c r="E12" s="584"/>
      <c r="F12" s="584"/>
      <c r="G12" s="585"/>
      <c r="H12" s="584"/>
      <c r="I12" s="584"/>
    </row>
    <row r="13" spans="2:12" ht="20.100000000000001" customHeight="1">
      <c r="B13" s="581">
        <v>9</v>
      </c>
      <c r="C13" s="582"/>
      <c r="D13" s="583"/>
      <c r="E13" s="584"/>
      <c r="F13" s="584"/>
      <c r="G13" s="585"/>
      <c r="H13" s="584"/>
      <c r="I13" s="584"/>
    </row>
    <row r="14" spans="2:12" ht="20.100000000000001" customHeight="1">
      <c r="B14" s="581">
        <v>10</v>
      </c>
      <c r="C14" s="582"/>
      <c r="D14" s="583"/>
      <c r="E14" s="584"/>
      <c r="F14" s="584"/>
      <c r="G14" s="585"/>
      <c r="H14" s="584"/>
      <c r="I14" s="584"/>
    </row>
    <row r="15" spans="2:12" ht="20.100000000000001" customHeight="1">
      <c r="B15" s="581">
        <v>11</v>
      </c>
      <c r="C15" s="582"/>
      <c r="D15" s="583"/>
      <c r="E15" s="584"/>
      <c r="F15" s="584"/>
      <c r="G15" s="585"/>
      <c r="H15" s="584"/>
      <c r="I15" s="584"/>
    </row>
    <row r="16" spans="2:12" ht="20.100000000000001" customHeight="1">
      <c r="B16" s="581">
        <v>12</v>
      </c>
      <c r="C16" s="582"/>
      <c r="D16" s="583"/>
      <c r="E16" s="584"/>
      <c r="F16" s="584"/>
      <c r="G16" s="585"/>
      <c r="H16" s="584"/>
      <c r="I16" s="584"/>
    </row>
    <row r="17" spans="2:10" ht="20.100000000000001" customHeight="1">
      <c r="B17" s="581">
        <v>13</v>
      </c>
      <c r="C17" s="582"/>
      <c r="D17" s="583"/>
      <c r="E17" s="584"/>
      <c r="F17" s="584"/>
      <c r="G17" s="585"/>
      <c r="H17" s="584"/>
      <c r="I17" s="584"/>
    </row>
    <row r="18" spans="2:10" ht="20.100000000000001" customHeight="1">
      <c r="B18" s="581">
        <v>14</v>
      </c>
      <c r="C18" s="582"/>
      <c r="D18" s="583"/>
      <c r="E18" s="584"/>
      <c r="F18" s="584"/>
      <c r="G18" s="585"/>
      <c r="H18" s="584"/>
      <c r="I18" s="584"/>
    </row>
    <row r="19" spans="2:10" ht="20.100000000000001" customHeight="1">
      <c r="B19" s="581">
        <v>15</v>
      </c>
      <c r="C19" s="582"/>
      <c r="D19" s="583"/>
      <c r="E19" s="584"/>
      <c r="F19" s="584"/>
      <c r="G19" s="585"/>
      <c r="H19" s="584"/>
      <c r="I19" s="584"/>
    </row>
    <row r="20" spans="2:10" ht="20.100000000000001" customHeight="1">
      <c r="B20" s="581">
        <v>16</v>
      </c>
      <c r="C20" s="582"/>
      <c r="D20" s="583"/>
      <c r="E20" s="584"/>
      <c r="F20" s="584"/>
      <c r="G20" s="585"/>
      <c r="H20" s="584"/>
      <c r="I20" s="584"/>
    </row>
    <row r="21" spans="2:10" ht="20.100000000000001" customHeight="1">
      <c r="B21" s="581">
        <v>17</v>
      </c>
      <c r="C21" s="582"/>
      <c r="D21" s="583"/>
      <c r="E21" s="584"/>
      <c r="F21" s="584"/>
      <c r="G21" s="585"/>
      <c r="H21" s="584"/>
      <c r="I21" s="584"/>
    </row>
    <row r="22" spans="2:10" ht="20.100000000000001" customHeight="1">
      <c r="B22" s="581">
        <v>18</v>
      </c>
      <c r="C22" s="582"/>
      <c r="D22" s="583"/>
      <c r="E22" s="584"/>
      <c r="F22" s="584"/>
      <c r="G22" s="585"/>
      <c r="H22" s="584"/>
      <c r="I22" s="584"/>
    </row>
    <row r="23" spans="2:10" ht="20.100000000000001" customHeight="1">
      <c r="B23" s="581">
        <v>19</v>
      </c>
      <c r="C23" s="582"/>
      <c r="D23" s="583"/>
      <c r="E23" s="584"/>
      <c r="F23" s="584"/>
      <c r="G23" s="585"/>
      <c r="H23" s="584"/>
      <c r="I23" s="584"/>
    </row>
    <row r="24" spans="2:10" ht="20.100000000000001" customHeight="1">
      <c r="B24" s="581">
        <v>20</v>
      </c>
      <c r="C24" s="582"/>
      <c r="D24" s="583"/>
      <c r="E24" s="584"/>
      <c r="F24" s="584"/>
      <c r="G24" s="585"/>
      <c r="H24" s="584"/>
      <c r="I24" s="584"/>
    </row>
    <row r="25" spans="2:10" ht="20.100000000000001" customHeight="1">
      <c r="B25" s="581">
        <v>21</v>
      </c>
      <c r="C25" s="582"/>
      <c r="D25" s="583"/>
      <c r="E25" s="584"/>
      <c r="F25" s="584"/>
      <c r="G25" s="585"/>
      <c r="H25" s="584"/>
      <c r="I25" s="584"/>
    </row>
    <row r="26" spans="2:10" ht="20.100000000000001" customHeight="1">
      <c r="B26" s="581">
        <v>22</v>
      </c>
      <c r="C26" s="582"/>
      <c r="D26" s="583"/>
      <c r="E26" s="584"/>
      <c r="F26" s="584"/>
      <c r="G26" s="585"/>
      <c r="H26" s="584"/>
      <c r="I26" s="584"/>
      <c r="J26" s="587"/>
    </row>
    <row r="27" spans="2:10" ht="20.100000000000001" customHeight="1">
      <c r="B27" s="588">
        <v>23</v>
      </c>
      <c r="C27" s="582"/>
      <c r="D27" s="583"/>
      <c r="E27" s="584"/>
      <c r="F27" s="584"/>
      <c r="G27" s="585"/>
      <c r="H27" s="584"/>
      <c r="I27" s="584"/>
    </row>
    <row r="28" spans="2:10" ht="20.100000000000001" customHeight="1">
      <c r="B28" s="581">
        <v>24</v>
      </c>
      <c r="C28" s="582"/>
      <c r="D28" s="583"/>
      <c r="E28" s="584"/>
      <c r="F28" s="584"/>
      <c r="G28" s="585"/>
      <c r="H28" s="584"/>
      <c r="I28" s="584"/>
    </row>
    <row r="29" spans="2:10" ht="20.100000000000001" customHeight="1">
      <c r="B29" s="581">
        <v>25</v>
      </c>
      <c r="C29" s="582"/>
      <c r="D29" s="583"/>
      <c r="E29" s="584"/>
      <c r="F29" s="584"/>
      <c r="G29" s="584"/>
      <c r="H29" s="584"/>
      <c r="I29" s="584"/>
    </row>
    <row r="30" spans="2:10" ht="20.100000000000001" customHeight="1">
      <c r="B30" s="581">
        <v>26</v>
      </c>
      <c r="C30" s="582"/>
      <c r="D30" s="583"/>
      <c r="E30" s="584"/>
      <c r="F30" s="584"/>
      <c r="G30" s="584"/>
      <c r="H30" s="584"/>
      <c r="I30" s="584"/>
    </row>
    <row r="31" spans="2:10" ht="20.100000000000001" customHeight="1">
      <c r="B31" s="581">
        <v>27</v>
      </c>
      <c r="C31" s="582"/>
      <c r="D31" s="583"/>
      <c r="E31" s="584"/>
      <c r="F31" s="584"/>
      <c r="G31" s="584"/>
      <c r="H31" s="584"/>
      <c r="I31" s="584"/>
    </row>
    <row r="32" spans="2:10" ht="20.100000000000001" customHeight="1">
      <c r="B32" s="581">
        <v>28</v>
      </c>
      <c r="C32" s="582"/>
      <c r="D32" s="583"/>
      <c r="E32" s="584"/>
      <c r="F32" s="584"/>
      <c r="G32" s="585"/>
      <c r="H32" s="584"/>
      <c r="I32" s="584"/>
    </row>
    <row r="33" spans="2:9" ht="20.100000000000001" customHeight="1">
      <c r="B33" s="581">
        <v>29</v>
      </c>
      <c r="C33" s="582"/>
      <c r="D33" s="583"/>
      <c r="E33" s="584"/>
      <c r="F33" s="584"/>
      <c r="G33" s="585"/>
      <c r="H33" s="584"/>
      <c r="I33" s="584"/>
    </row>
    <row r="34" spans="2:9" ht="20.100000000000001" customHeight="1">
      <c r="B34" s="581">
        <v>30</v>
      </c>
      <c r="C34" s="582"/>
      <c r="D34" s="583"/>
      <c r="E34" s="584"/>
      <c r="F34" s="584"/>
      <c r="G34" s="585"/>
      <c r="H34" s="584"/>
      <c r="I34" s="584"/>
    </row>
    <row r="35" spans="2:9" ht="20.100000000000001" hidden="1" customHeight="1">
      <c r="B35" s="581">
        <v>31</v>
      </c>
      <c r="C35" s="582"/>
      <c r="D35" s="583"/>
      <c r="E35" s="584"/>
      <c r="F35" s="584"/>
      <c r="G35" s="585"/>
      <c r="H35" s="584"/>
      <c r="I35" s="584"/>
    </row>
    <row r="36" spans="2:9" ht="20.100000000000001" hidden="1" customHeight="1">
      <c r="B36" s="581">
        <v>32</v>
      </c>
      <c r="C36" s="582"/>
      <c r="D36" s="583"/>
      <c r="E36" s="584"/>
      <c r="F36" s="584"/>
      <c r="G36" s="585"/>
      <c r="H36" s="584"/>
      <c r="I36" s="584"/>
    </row>
    <row r="37" spans="2:9" ht="20.100000000000001" hidden="1" customHeight="1">
      <c r="B37" s="581">
        <v>33</v>
      </c>
      <c r="C37" s="582"/>
      <c r="D37" s="583"/>
      <c r="E37" s="584"/>
      <c r="F37" s="584"/>
      <c r="G37" s="585"/>
      <c r="H37" s="584"/>
      <c r="I37" s="584"/>
    </row>
    <row r="38" spans="2:9" ht="20.100000000000001" hidden="1" customHeight="1">
      <c r="B38" s="581">
        <v>34</v>
      </c>
      <c r="C38" s="582"/>
      <c r="D38" s="583"/>
      <c r="E38" s="584"/>
      <c r="F38" s="584"/>
      <c r="G38" s="585"/>
      <c r="H38" s="584"/>
      <c r="I38" s="584"/>
    </row>
    <row r="39" spans="2:9" ht="20.100000000000001" hidden="1" customHeight="1">
      <c r="B39" s="581">
        <v>35</v>
      </c>
      <c r="C39" s="582"/>
      <c r="D39" s="583"/>
      <c r="E39" s="584"/>
      <c r="F39" s="584"/>
      <c r="G39" s="585"/>
      <c r="H39" s="584"/>
      <c r="I39" s="584"/>
    </row>
    <row r="40" spans="2:9" ht="20.100000000000001" hidden="1" customHeight="1">
      <c r="B40" s="581">
        <v>36</v>
      </c>
      <c r="C40" s="582"/>
      <c r="D40" s="583"/>
      <c r="E40" s="584"/>
      <c r="F40" s="584"/>
      <c r="G40" s="585"/>
      <c r="H40" s="584"/>
      <c r="I40" s="584"/>
    </row>
    <row r="41" spans="2:9" ht="20.100000000000001" hidden="1" customHeight="1">
      <c r="B41" s="581">
        <v>37</v>
      </c>
      <c r="C41" s="582"/>
      <c r="D41" s="583"/>
      <c r="E41" s="584"/>
      <c r="F41" s="584"/>
      <c r="G41" s="585"/>
      <c r="H41" s="584"/>
      <c r="I41" s="584"/>
    </row>
    <row r="42" spans="2:9" ht="20.100000000000001" hidden="1" customHeight="1">
      <c r="B42" s="581">
        <v>38</v>
      </c>
      <c r="C42" s="582"/>
      <c r="D42" s="583"/>
      <c r="E42" s="584"/>
      <c r="F42" s="584"/>
      <c r="G42" s="585"/>
      <c r="H42" s="584"/>
      <c r="I42" s="584"/>
    </row>
    <row r="43" spans="2:9" ht="20.100000000000001" hidden="1" customHeight="1">
      <c r="B43" s="581">
        <v>39</v>
      </c>
      <c r="C43" s="582"/>
      <c r="D43" s="583"/>
      <c r="E43" s="584"/>
      <c r="F43" s="584"/>
      <c r="G43" s="585"/>
      <c r="H43" s="584"/>
      <c r="I43" s="584"/>
    </row>
    <row r="44" spans="2:9" ht="20.100000000000001" hidden="1" customHeight="1">
      <c r="B44" s="581">
        <v>40</v>
      </c>
      <c r="C44" s="582"/>
      <c r="D44" s="583"/>
      <c r="E44" s="584"/>
      <c r="F44" s="584"/>
      <c r="G44" s="585"/>
      <c r="H44" s="584"/>
      <c r="I44" s="584"/>
    </row>
    <row r="45" spans="2:9" ht="20.100000000000001" hidden="1" customHeight="1">
      <c r="B45" s="581">
        <v>41</v>
      </c>
      <c r="C45" s="582"/>
      <c r="D45" s="583"/>
      <c r="E45" s="584"/>
      <c r="F45" s="584"/>
      <c r="G45" s="585"/>
      <c r="H45" s="584"/>
      <c r="I45" s="584"/>
    </row>
    <row r="46" spans="2:9" ht="20.100000000000001" hidden="1" customHeight="1">
      <c r="B46" s="581">
        <v>42</v>
      </c>
      <c r="C46" s="582"/>
      <c r="D46" s="583"/>
      <c r="E46" s="584"/>
      <c r="F46" s="584"/>
      <c r="G46" s="585"/>
      <c r="H46" s="584"/>
      <c r="I46" s="584"/>
    </row>
    <row r="47" spans="2:9" ht="20.100000000000001" hidden="1" customHeight="1">
      <c r="B47" s="581">
        <v>43</v>
      </c>
      <c r="C47" s="582"/>
      <c r="D47" s="583"/>
      <c r="E47" s="584"/>
      <c r="F47" s="584"/>
      <c r="G47" s="585"/>
      <c r="H47" s="584"/>
      <c r="I47" s="584"/>
    </row>
    <row r="48" spans="2:9" ht="20.100000000000001" hidden="1" customHeight="1">
      <c r="B48" s="581">
        <v>44</v>
      </c>
      <c r="C48" s="582"/>
      <c r="D48" s="583"/>
      <c r="E48" s="584"/>
      <c r="F48" s="584"/>
      <c r="G48" s="585"/>
      <c r="H48" s="584"/>
      <c r="I48" s="584"/>
    </row>
    <row r="49" spans="2:9" ht="20.100000000000001" hidden="1" customHeight="1">
      <c r="B49" s="581">
        <v>45</v>
      </c>
      <c r="C49" s="582"/>
      <c r="D49" s="583"/>
      <c r="E49" s="584"/>
      <c r="F49" s="584"/>
      <c r="G49" s="585"/>
      <c r="H49" s="584"/>
      <c r="I49" s="584"/>
    </row>
    <row r="50" spans="2:9" ht="20.100000000000001" hidden="1" customHeight="1">
      <c r="B50" s="581">
        <v>46</v>
      </c>
      <c r="C50" s="582"/>
      <c r="D50" s="583"/>
      <c r="E50" s="584"/>
      <c r="F50" s="584"/>
      <c r="G50" s="585"/>
      <c r="H50" s="584"/>
      <c r="I50" s="584"/>
    </row>
    <row r="51" spans="2:9" ht="20.100000000000001" hidden="1" customHeight="1">
      <c r="B51" s="581">
        <v>47</v>
      </c>
      <c r="C51" s="582"/>
      <c r="D51" s="583"/>
      <c r="E51" s="584"/>
      <c r="F51" s="584"/>
      <c r="G51" s="585"/>
      <c r="H51" s="584"/>
      <c r="I51" s="584"/>
    </row>
    <row r="52" spans="2:9" ht="20.100000000000001" hidden="1" customHeight="1">
      <c r="B52" s="581">
        <v>48</v>
      </c>
      <c r="C52" s="582"/>
      <c r="D52" s="583"/>
      <c r="E52" s="584"/>
      <c r="F52" s="584"/>
      <c r="G52" s="585"/>
      <c r="H52" s="584"/>
      <c r="I52" s="584"/>
    </row>
    <row r="53" spans="2:9" ht="20.100000000000001" hidden="1" customHeight="1">
      <c r="B53" s="581">
        <v>49</v>
      </c>
      <c r="C53" s="582"/>
      <c r="D53" s="583"/>
      <c r="E53" s="584"/>
      <c r="F53" s="584"/>
      <c r="G53" s="585"/>
      <c r="H53" s="584"/>
      <c r="I53" s="584"/>
    </row>
    <row r="54" spans="2:9" ht="20.100000000000001" hidden="1" customHeight="1">
      <c r="B54" s="581">
        <v>50</v>
      </c>
      <c r="C54" s="582"/>
      <c r="D54" s="583"/>
      <c r="E54" s="584"/>
      <c r="F54" s="584"/>
      <c r="G54" s="585"/>
      <c r="H54" s="584"/>
      <c r="I54" s="584"/>
    </row>
    <row r="55" spans="2:9" ht="20.100000000000001" hidden="1" customHeight="1">
      <c r="B55" s="581">
        <v>51</v>
      </c>
      <c r="C55" s="582"/>
      <c r="D55" s="583"/>
      <c r="E55" s="584"/>
      <c r="F55" s="584"/>
      <c r="G55" s="585"/>
      <c r="H55" s="584"/>
      <c r="I55" s="584"/>
    </row>
    <row r="56" spans="2:9" ht="20.100000000000001" hidden="1" customHeight="1">
      <c r="B56" s="581">
        <v>52</v>
      </c>
      <c r="C56" s="582"/>
      <c r="D56" s="583"/>
      <c r="E56" s="584"/>
      <c r="F56" s="584"/>
      <c r="G56" s="585"/>
      <c r="H56" s="584"/>
      <c r="I56" s="584"/>
    </row>
    <row r="57" spans="2:9" ht="20.100000000000001" hidden="1" customHeight="1">
      <c r="B57" s="581">
        <v>53</v>
      </c>
      <c r="C57" s="582"/>
      <c r="D57" s="583"/>
      <c r="E57" s="584"/>
      <c r="F57" s="584"/>
      <c r="G57" s="585"/>
      <c r="H57" s="584"/>
      <c r="I57" s="584"/>
    </row>
    <row r="58" spans="2:9" ht="20.100000000000001" hidden="1" customHeight="1">
      <c r="B58" s="581">
        <v>54</v>
      </c>
      <c r="C58" s="582"/>
      <c r="D58" s="583"/>
      <c r="E58" s="584"/>
      <c r="F58" s="584"/>
      <c r="G58" s="585"/>
      <c r="H58" s="584"/>
      <c r="I58" s="584"/>
    </row>
    <row r="59" spans="2:9" ht="20.100000000000001" hidden="1" customHeight="1">
      <c r="B59" s="581">
        <v>55</v>
      </c>
      <c r="C59" s="582"/>
      <c r="D59" s="583"/>
      <c r="E59" s="584"/>
      <c r="F59" s="584"/>
      <c r="G59" s="585"/>
      <c r="H59" s="584"/>
      <c r="I59" s="584"/>
    </row>
    <row r="60" spans="2:9" ht="20.100000000000001" hidden="1" customHeight="1">
      <c r="B60" s="581">
        <v>56</v>
      </c>
      <c r="C60" s="582"/>
      <c r="D60" s="583"/>
      <c r="E60" s="584"/>
      <c r="F60" s="584"/>
      <c r="G60" s="585"/>
      <c r="H60" s="584"/>
      <c r="I60" s="584"/>
    </row>
    <row r="61" spans="2:9" ht="20.100000000000001" hidden="1" customHeight="1">
      <c r="B61" s="581">
        <v>57</v>
      </c>
      <c r="C61" s="582"/>
      <c r="D61" s="583"/>
      <c r="E61" s="584"/>
      <c r="F61" s="584"/>
      <c r="G61" s="585"/>
      <c r="H61" s="584"/>
      <c r="I61" s="584"/>
    </row>
    <row r="62" spans="2:9" ht="20.100000000000001" hidden="1" customHeight="1">
      <c r="B62" s="581">
        <v>58</v>
      </c>
      <c r="C62" s="582"/>
      <c r="D62" s="583"/>
      <c r="E62" s="584"/>
      <c r="F62" s="584"/>
      <c r="G62" s="585"/>
      <c r="H62" s="584"/>
      <c r="I62" s="584"/>
    </row>
    <row r="63" spans="2:9" ht="20.100000000000001" hidden="1" customHeight="1">
      <c r="B63" s="581">
        <v>59</v>
      </c>
      <c r="C63" s="582"/>
      <c r="D63" s="583"/>
      <c r="E63" s="584"/>
      <c r="F63" s="584"/>
      <c r="G63" s="585"/>
      <c r="H63" s="584"/>
      <c r="I63" s="584"/>
    </row>
    <row r="64" spans="2:9" ht="20.100000000000001" hidden="1" customHeight="1">
      <c r="B64" s="581">
        <v>60</v>
      </c>
      <c r="C64" s="582"/>
      <c r="D64" s="583"/>
      <c r="E64" s="584"/>
      <c r="F64" s="584"/>
      <c r="G64" s="585"/>
      <c r="H64" s="584"/>
      <c r="I64" s="584"/>
    </row>
    <row r="65" spans="2:6" ht="20.100000000000001" customHeight="1"/>
    <row r="66" spans="2:6" ht="20.100000000000001" customHeight="1">
      <c r="B66" s="1729">
        <f>COUNTA($D$5:$D$64)</f>
        <v>1</v>
      </c>
      <c r="C66" s="1729"/>
      <c r="D66" s="1729"/>
      <c r="E66" s="591" t="s">
        <v>529</v>
      </c>
    </row>
    <row r="67" spans="2:6" ht="20.100000000000001" customHeight="1">
      <c r="B67" s="575" t="s">
        <v>530</v>
      </c>
    </row>
    <row r="68" spans="2:6" ht="20.100000000000001" customHeight="1">
      <c r="B68" s="575" t="s">
        <v>531</v>
      </c>
    </row>
    <row r="69" spans="2:6" ht="20.100000000000001" customHeight="1">
      <c r="C69" s="592">
        <v>1</v>
      </c>
      <c r="D69" s="577" t="s">
        <v>532</v>
      </c>
      <c r="E69" s="593" t="s">
        <v>533</v>
      </c>
      <c r="F69" s="594"/>
    </row>
    <row r="70" spans="2:6" ht="20.100000000000001" customHeight="1">
      <c r="C70" s="589">
        <v>2</v>
      </c>
      <c r="D70" s="581" t="s">
        <v>534</v>
      </c>
      <c r="E70" s="595" t="s">
        <v>535</v>
      </c>
      <c r="F70" s="590"/>
    </row>
    <row r="71" spans="2:6" ht="20.100000000000001" customHeight="1">
      <c r="C71" s="596">
        <v>3</v>
      </c>
      <c r="D71" s="597" t="s">
        <v>536</v>
      </c>
      <c r="E71" s="575" t="s">
        <v>537</v>
      </c>
      <c r="F71" s="598"/>
    </row>
    <row r="72" spans="2:6" ht="20.100000000000001" customHeight="1">
      <c r="C72" s="589">
        <v>4</v>
      </c>
      <c r="D72" s="581" t="s">
        <v>538</v>
      </c>
      <c r="E72" s="595" t="s">
        <v>539</v>
      </c>
      <c r="F72" s="590"/>
    </row>
    <row r="73" spans="2:6" ht="20.100000000000001" customHeight="1">
      <c r="C73" s="599">
        <v>5</v>
      </c>
      <c r="D73" s="600" t="s">
        <v>540</v>
      </c>
      <c r="E73" s="601" t="s">
        <v>541</v>
      </c>
      <c r="F73" s="602"/>
    </row>
    <row r="74" spans="2:6" ht="20.100000000000001" customHeight="1"/>
    <row r="75" spans="2:6" ht="20.100000000000001" customHeight="1">
      <c r="B75" s="601" t="s">
        <v>542</v>
      </c>
      <c r="C75" s="601"/>
      <c r="D75" s="601"/>
      <c r="E75" s="601"/>
    </row>
    <row r="76" spans="2:6" ht="20.100000000000001" customHeight="1">
      <c r="B76" s="578" t="s">
        <v>543</v>
      </c>
      <c r="C76" s="593"/>
      <c r="D76" s="593"/>
      <c r="E76" s="594"/>
    </row>
    <row r="77" spans="2:6" ht="20.100000000000001" customHeight="1">
      <c r="B77" s="603" t="s">
        <v>544</v>
      </c>
      <c r="C77" s="601"/>
      <c r="D77" s="601"/>
      <c r="E77" s="602"/>
    </row>
    <row r="78" spans="2:6" ht="20.100000000000001" customHeight="1">
      <c r="C78" s="604"/>
    </row>
    <row r="79" spans="2:6" ht="20.100000000000001" customHeight="1">
      <c r="C79" s="604"/>
    </row>
    <row r="80" spans="2:6" ht="20.100000000000001" customHeight="1">
      <c r="C80" s="604"/>
    </row>
    <row r="81" spans="3:3" ht="20.100000000000001" customHeight="1">
      <c r="C81" s="604"/>
    </row>
    <row r="82" spans="3:3" ht="20.100000000000001" customHeight="1">
      <c r="C82" s="604"/>
    </row>
    <row r="83" spans="3:3" ht="20.100000000000001" customHeight="1">
      <c r="C83" s="604"/>
    </row>
  </sheetData>
  <customSheetViews>
    <customSheetView guid="{633FC60D-7CF0-4D00-8C9D-AB60B4084988}" fitToPage="1" printArea="1" hiddenRows="1">
      <selection activeCell="A38" sqref="A38:F38"/>
      <pageMargins left="0" right="0" top="0" bottom="0" header="0" footer="0"/>
      <pageSetup paperSize="9" scale="74" orientation="portrait" r:id="rId1"/>
      <headerFooter alignWithMargins="0">
        <oddHeader>&amp;R研修生日当</oddHeader>
      </headerFooter>
    </customSheetView>
  </customSheetViews>
  <mergeCells count="1">
    <mergeCell ref="B66:D66"/>
  </mergeCells>
  <phoneticPr fontId="20"/>
  <dataValidations count="1">
    <dataValidation type="list" allowBlank="1" showInputMessage="1" showErrorMessage="1" sqref="I1" xr:uid="{00000000-0002-0000-0B00-000000000000}">
      <formula1>$L$6:$L$8</formula1>
    </dataValidation>
  </dataValidations>
  <printOptions horizontalCentered="1"/>
  <pageMargins left="0.55118110236220474" right="0.55118110236220474" top="0.59055118110236227" bottom="0.59055118110236227" header="0.39370078740157483" footer="0.51181102362204722"/>
  <pageSetup paperSize="9" scale="80" orientation="portrait"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9" tint="0.59999389629810485"/>
    <pageSetUpPr fitToPage="1"/>
  </sheetPr>
  <dimension ref="B1:U113"/>
  <sheetViews>
    <sheetView showGridLines="0" view="pageBreakPreview" zoomScale="85" zoomScaleNormal="55" zoomScaleSheetLayoutView="85" zoomScalePageLayoutView="75" workbookViewId="0">
      <selection activeCell="E9" sqref="E9:I12"/>
    </sheetView>
  </sheetViews>
  <sheetFormatPr defaultColWidth="8.875" defaultRowHeight="14.25" outlineLevelRow="1"/>
  <cols>
    <col min="1" max="1" width="2.875" style="164" customWidth="1"/>
    <col min="2" max="5" width="3.625" style="164" customWidth="1"/>
    <col min="6" max="10" width="6.625" style="164" customWidth="1"/>
    <col min="11" max="12" width="10.625" style="164" customWidth="1"/>
    <col min="13" max="17" width="6.625" style="164" customWidth="1"/>
    <col min="18" max="19" width="10.625" style="164" customWidth="1"/>
    <col min="20" max="20" width="9" style="164"/>
    <col min="21" max="21" width="24.125" style="164" customWidth="1"/>
    <col min="22" max="256" width="9" style="164"/>
    <col min="257" max="257" width="0.125" style="164" customWidth="1"/>
    <col min="258" max="258" width="4.625" style="164" customWidth="1"/>
    <col min="259" max="259" width="3.375" style="164" customWidth="1"/>
    <col min="260" max="260" width="4.375" style="164" customWidth="1"/>
    <col min="261" max="261" width="3.375" style="164" customWidth="1"/>
    <col min="262" max="262" width="9.625" style="164" customWidth="1"/>
    <col min="263" max="263" width="7.375" style="164" customWidth="1"/>
    <col min="264" max="264" width="8.625" style="164" customWidth="1"/>
    <col min="265" max="265" width="7.375" style="164" customWidth="1"/>
    <col min="266" max="266" width="13.625" style="164" customWidth="1"/>
    <col min="267" max="268" width="14.625" style="164" customWidth="1"/>
    <col min="269" max="269" width="9.625" style="164" customWidth="1"/>
    <col min="270" max="270" width="7.375" style="164" customWidth="1"/>
    <col min="271" max="271" width="6.875" style="164" customWidth="1"/>
    <col min="272" max="272" width="7.375" style="164" customWidth="1"/>
    <col min="273" max="273" width="14" style="164" customWidth="1"/>
    <col min="274" max="275" width="14.625" style="164" customWidth="1"/>
    <col min="276" max="512" width="9" style="164"/>
    <col min="513" max="513" width="0.125" style="164" customWidth="1"/>
    <col min="514" max="514" width="4.625" style="164" customWidth="1"/>
    <col min="515" max="515" width="3.375" style="164" customWidth="1"/>
    <col min="516" max="516" width="4.375" style="164" customWidth="1"/>
    <col min="517" max="517" width="3.375" style="164" customWidth="1"/>
    <col min="518" max="518" width="9.625" style="164" customWidth="1"/>
    <col min="519" max="519" width="7.375" style="164" customWidth="1"/>
    <col min="520" max="520" width="8.625" style="164" customWidth="1"/>
    <col min="521" max="521" width="7.375" style="164" customWidth="1"/>
    <col min="522" max="522" width="13.625" style="164" customWidth="1"/>
    <col min="523" max="524" width="14.625" style="164" customWidth="1"/>
    <col min="525" max="525" width="9.625" style="164" customWidth="1"/>
    <col min="526" max="526" width="7.375" style="164" customWidth="1"/>
    <col min="527" max="527" width="6.875" style="164" customWidth="1"/>
    <col min="528" max="528" width="7.375" style="164" customWidth="1"/>
    <col min="529" max="529" width="14" style="164" customWidth="1"/>
    <col min="530" max="531" width="14.625" style="164" customWidth="1"/>
    <col min="532" max="768" width="9" style="164"/>
    <col min="769" max="769" width="0.125" style="164" customWidth="1"/>
    <col min="770" max="770" width="4.625" style="164" customWidth="1"/>
    <col min="771" max="771" width="3.375" style="164" customWidth="1"/>
    <col min="772" max="772" width="4.375" style="164" customWidth="1"/>
    <col min="773" max="773" width="3.375" style="164" customWidth="1"/>
    <col min="774" max="774" width="9.625" style="164" customWidth="1"/>
    <col min="775" max="775" width="7.375" style="164" customWidth="1"/>
    <col min="776" max="776" width="8.625" style="164" customWidth="1"/>
    <col min="777" max="777" width="7.375" style="164" customWidth="1"/>
    <col min="778" max="778" width="13.625" style="164" customWidth="1"/>
    <col min="779" max="780" width="14.625" style="164" customWidth="1"/>
    <col min="781" max="781" width="9.625" style="164" customWidth="1"/>
    <col min="782" max="782" width="7.375" style="164" customWidth="1"/>
    <col min="783" max="783" width="6.875" style="164" customWidth="1"/>
    <col min="784" max="784" width="7.375" style="164" customWidth="1"/>
    <col min="785" max="785" width="14" style="164" customWidth="1"/>
    <col min="786" max="787" width="14.625" style="164" customWidth="1"/>
    <col min="788" max="1024" width="9" style="164"/>
    <col min="1025" max="1025" width="0.125" style="164" customWidth="1"/>
    <col min="1026" max="1026" width="4.625" style="164" customWidth="1"/>
    <col min="1027" max="1027" width="3.375" style="164" customWidth="1"/>
    <col min="1028" max="1028" width="4.375" style="164" customWidth="1"/>
    <col min="1029" max="1029" width="3.375" style="164" customWidth="1"/>
    <col min="1030" max="1030" width="9.625" style="164" customWidth="1"/>
    <col min="1031" max="1031" width="7.375" style="164" customWidth="1"/>
    <col min="1032" max="1032" width="8.625" style="164" customWidth="1"/>
    <col min="1033" max="1033" width="7.375" style="164" customWidth="1"/>
    <col min="1034" max="1034" width="13.625" style="164" customWidth="1"/>
    <col min="1035" max="1036" width="14.625" style="164" customWidth="1"/>
    <col min="1037" max="1037" width="9.625" style="164" customWidth="1"/>
    <col min="1038" max="1038" width="7.375" style="164" customWidth="1"/>
    <col min="1039" max="1039" width="6.875" style="164" customWidth="1"/>
    <col min="1040" max="1040" width="7.375" style="164" customWidth="1"/>
    <col min="1041" max="1041" width="14" style="164" customWidth="1"/>
    <col min="1042" max="1043" width="14.625" style="164" customWidth="1"/>
    <col min="1044" max="1280" width="9" style="164"/>
    <col min="1281" max="1281" width="0.125" style="164" customWidth="1"/>
    <col min="1282" max="1282" width="4.625" style="164" customWidth="1"/>
    <col min="1283" max="1283" width="3.375" style="164" customWidth="1"/>
    <col min="1284" max="1284" width="4.375" style="164" customWidth="1"/>
    <col min="1285" max="1285" width="3.375" style="164" customWidth="1"/>
    <col min="1286" max="1286" width="9.625" style="164" customWidth="1"/>
    <col min="1287" max="1287" width="7.375" style="164" customWidth="1"/>
    <col min="1288" max="1288" width="8.625" style="164" customWidth="1"/>
    <col min="1289" max="1289" width="7.375" style="164" customWidth="1"/>
    <col min="1290" max="1290" width="13.625" style="164" customWidth="1"/>
    <col min="1291" max="1292" width="14.625" style="164" customWidth="1"/>
    <col min="1293" max="1293" width="9.625" style="164" customWidth="1"/>
    <col min="1294" max="1294" width="7.375" style="164" customWidth="1"/>
    <col min="1295" max="1295" width="6.875" style="164" customWidth="1"/>
    <col min="1296" max="1296" width="7.375" style="164" customWidth="1"/>
    <col min="1297" max="1297" width="14" style="164" customWidth="1"/>
    <col min="1298" max="1299" width="14.625" style="164" customWidth="1"/>
    <col min="1300" max="1536" width="9" style="164"/>
    <col min="1537" max="1537" width="0.125" style="164" customWidth="1"/>
    <col min="1538" max="1538" width="4.625" style="164" customWidth="1"/>
    <col min="1539" max="1539" width="3.375" style="164" customWidth="1"/>
    <col min="1540" max="1540" width="4.375" style="164" customWidth="1"/>
    <col min="1541" max="1541" width="3.375" style="164" customWidth="1"/>
    <col min="1542" max="1542" width="9.625" style="164" customWidth="1"/>
    <col min="1543" max="1543" width="7.375" style="164" customWidth="1"/>
    <col min="1544" max="1544" width="8.625" style="164" customWidth="1"/>
    <col min="1545" max="1545" width="7.375" style="164" customWidth="1"/>
    <col min="1546" max="1546" width="13.625" style="164" customWidth="1"/>
    <col min="1547" max="1548" width="14.625" style="164" customWidth="1"/>
    <col min="1549" max="1549" width="9.625" style="164" customWidth="1"/>
    <col min="1550" max="1550" width="7.375" style="164" customWidth="1"/>
    <col min="1551" max="1551" width="6.875" style="164" customWidth="1"/>
    <col min="1552" max="1552" width="7.375" style="164" customWidth="1"/>
    <col min="1553" max="1553" width="14" style="164" customWidth="1"/>
    <col min="1554" max="1555" width="14.625" style="164" customWidth="1"/>
    <col min="1556" max="1792" width="9" style="164"/>
    <col min="1793" max="1793" width="0.125" style="164" customWidth="1"/>
    <col min="1794" max="1794" width="4.625" style="164" customWidth="1"/>
    <col min="1795" max="1795" width="3.375" style="164" customWidth="1"/>
    <col min="1796" max="1796" width="4.375" style="164" customWidth="1"/>
    <col min="1797" max="1797" width="3.375" style="164" customWidth="1"/>
    <col min="1798" max="1798" width="9.625" style="164" customWidth="1"/>
    <col min="1799" max="1799" width="7.375" style="164" customWidth="1"/>
    <col min="1800" max="1800" width="8.625" style="164" customWidth="1"/>
    <col min="1801" max="1801" width="7.375" style="164" customWidth="1"/>
    <col min="1802" max="1802" width="13.625" style="164" customWidth="1"/>
    <col min="1803" max="1804" width="14.625" style="164" customWidth="1"/>
    <col min="1805" max="1805" width="9.625" style="164" customWidth="1"/>
    <col min="1806" max="1806" width="7.375" style="164" customWidth="1"/>
    <col min="1807" max="1807" width="6.875" style="164" customWidth="1"/>
    <col min="1808" max="1808" width="7.375" style="164" customWidth="1"/>
    <col min="1809" max="1809" width="14" style="164" customWidth="1"/>
    <col min="1810" max="1811" width="14.625" style="164" customWidth="1"/>
    <col min="1812" max="2048" width="9" style="164"/>
    <col min="2049" max="2049" width="0.125" style="164" customWidth="1"/>
    <col min="2050" max="2050" width="4.625" style="164" customWidth="1"/>
    <col min="2051" max="2051" width="3.375" style="164" customWidth="1"/>
    <col min="2052" max="2052" width="4.375" style="164" customWidth="1"/>
    <col min="2053" max="2053" width="3.375" style="164" customWidth="1"/>
    <col min="2054" max="2054" width="9.625" style="164" customWidth="1"/>
    <col min="2055" max="2055" width="7.375" style="164" customWidth="1"/>
    <col min="2056" max="2056" width="8.625" style="164" customWidth="1"/>
    <col min="2057" max="2057" width="7.375" style="164" customWidth="1"/>
    <col min="2058" max="2058" width="13.625" style="164" customWidth="1"/>
    <col min="2059" max="2060" width="14.625" style="164" customWidth="1"/>
    <col min="2061" max="2061" width="9.625" style="164" customWidth="1"/>
    <col min="2062" max="2062" width="7.375" style="164" customWidth="1"/>
    <col min="2063" max="2063" width="6.875" style="164" customWidth="1"/>
    <col min="2064" max="2064" width="7.375" style="164" customWidth="1"/>
    <col min="2065" max="2065" width="14" style="164" customWidth="1"/>
    <col min="2066" max="2067" width="14.625" style="164" customWidth="1"/>
    <col min="2068" max="2304" width="9" style="164"/>
    <col min="2305" max="2305" width="0.125" style="164" customWidth="1"/>
    <col min="2306" max="2306" width="4.625" style="164" customWidth="1"/>
    <col min="2307" max="2307" width="3.375" style="164" customWidth="1"/>
    <col min="2308" max="2308" width="4.375" style="164" customWidth="1"/>
    <col min="2309" max="2309" width="3.375" style="164" customWidth="1"/>
    <col min="2310" max="2310" width="9.625" style="164" customWidth="1"/>
    <col min="2311" max="2311" width="7.375" style="164" customWidth="1"/>
    <col min="2312" max="2312" width="8.625" style="164" customWidth="1"/>
    <col min="2313" max="2313" width="7.375" style="164" customWidth="1"/>
    <col min="2314" max="2314" width="13.625" style="164" customWidth="1"/>
    <col min="2315" max="2316" width="14.625" style="164" customWidth="1"/>
    <col min="2317" max="2317" width="9.625" style="164" customWidth="1"/>
    <col min="2318" max="2318" width="7.375" style="164" customWidth="1"/>
    <col min="2319" max="2319" width="6.875" style="164" customWidth="1"/>
    <col min="2320" max="2320" width="7.375" style="164" customWidth="1"/>
    <col min="2321" max="2321" width="14" style="164" customWidth="1"/>
    <col min="2322" max="2323" width="14.625" style="164" customWidth="1"/>
    <col min="2324" max="2560" width="9" style="164"/>
    <col min="2561" max="2561" width="0.125" style="164" customWidth="1"/>
    <col min="2562" max="2562" width="4.625" style="164" customWidth="1"/>
    <col min="2563" max="2563" width="3.375" style="164" customWidth="1"/>
    <col min="2564" max="2564" width="4.375" style="164" customWidth="1"/>
    <col min="2565" max="2565" width="3.375" style="164" customWidth="1"/>
    <col min="2566" max="2566" width="9.625" style="164" customWidth="1"/>
    <col min="2567" max="2567" width="7.375" style="164" customWidth="1"/>
    <col min="2568" max="2568" width="8.625" style="164" customWidth="1"/>
    <col min="2569" max="2569" width="7.375" style="164" customWidth="1"/>
    <col min="2570" max="2570" width="13.625" style="164" customWidth="1"/>
    <col min="2571" max="2572" width="14.625" style="164" customWidth="1"/>
    <col min="2573" max="2573" width="9.625" style="164" customWidth="1"/>
    <col min="2574" max="2574" width="7.375" style="164" customWidth="1"/>
    <col min="2575" max="2575" width="6.875" style="164" customWidth="1"/>
    <col min="2576" max="2576" width="7.375" style="164" customWidth="1"/>
    <col min="2577" max="2577" width="14" style="164" customWidth="1"/>
    <col min="2578" max="2579" width="14.625" style="164" customWidth="1"/>
    <col min="2580" max="2816" width="9" style="164"/>
    <col min="2817" max="2817" width="0.125" style="164" customWidth="1"/>
    <col min="2818" max="2818" width="4.625" style="164" customWidth="1"/>
    <col min="2819" max="2819" width="3.375" style="164" customWidth="1"/>
    <col min="2820" max="2820" width="4.375" style="164" customWidth="1"/>
    <col min="2821" max="2821" width="3.375" style="164" customWidth="1"/>
    <col min="2822" max="2822" width="9.625" style="164" customWidth="1"/>
    <col min="2823" max="2823" width="7.375" style="164" customWidth="1"/>
    <col min="2824" max="2824" width="8.625" style="164" customWidth="1"/>
    <col min="2825" max="2825" width="7.375" style="164" customWidth="1"/>
    <col min="2826" max="2826" width="13.625" style="164" customWidth="1"/>
    <col min="2827" max="2828" width="14.625" style="164" customWidth="1"/>
    <col min="2829" max="2829" width="9.625" style="164" customWidth="1"/>
    <col min="2830" max="2830" width="7.375" style="164" customWidth="1"/>
    <col min="2831" max="2831" width="6.875" style="164" customWidth="1"/>
    <col min="2832" max="2832" width="7.375" style="164" customWidth="1"/>
    <col min="2833" max="2833" width="14" style="164" customWidth="1"/>
    <col min="2834" max="2835" width="14.625" style="164" customWidth="1"/>
    <col min="2836" max="3072" width="9" style="164"/>
    <col min="3073" max="3073" width="0.125" style="164" customWidth="1"/>
    <col min="3074" max="3074" width="4.625" style="164" customWidth="1"/>
    <col min="3075" max="3075" width="3.375" style="164" customWidth="1"/>
    <col min="3076" max="3076" width="4.375" style="164" customWidth="1"/>
    <col min="3077" max="3077" width="3.375" style="164" customWidth="1"/>
    <col min="3078" max="3078" width="9.625" style="164" customWidth="1"/>
    <col min="3079" max="3079" width="7.375" style="164" customWidth="1"/>
    <col min="3080" max="3080" width="8.625" style="164" customWidth="1"/>
    <col min="3081" max="3081" width="7.375" style="164" customWidth="1"/>
    <col min="3082" max="3082" width="13.625" style="164" customWidth="1"/>
    <col min="3083" max="3084" width="14.625" style="164" customWidth="1"/>
    <col min="3085" max="3085" width="9.625" style="164" customWidth="1"/>
    <col min="3086" max="3086" width="7.375" style="164" customWidth="1"/>
    <col min="3087" max="3087" width="6.875" style="164" customWidth="1"/>
    <col min="3088" max="3088" width="7.375" style="164" customWidth="1"/>
    <col min="3089" max="3089" width="14" style="164" customWidth="1"/>
    <col min="3090" max="3091" width="14.625" style="164" customWidth="1"/>
    <col min="3092" max="3328" width="9" style="164"/>
    <col min="3329" max="3329" width="0.125" style="164" customWidth="1"/>
    <col min="3330" max="3330" width="4.625" style="164" customWidth="1"/>
    <col min="3331" max="3331" width="3.375" style="164" customWidth="1"/>
    <col min="3332" max="3332" width="4.375" style="164" customWidth="1"/>
    <col min="3333" max="3333" width="3.375" style="164" customWidth="1"/>
    <col min="3334" max="3334" width="9.625" style="164" customWidth="1"/>
    <col min="3335" max="3335" width="7.375" style="164" customWidth="1"/>
    <col min="3336" max="3336" width="8.625" style="164" customWidth="1"/>
    <col min="3337" max="3337" width="7.375" style="164" customWidth="1"/>
    <col min="3338" max="3338" width="13.625" style="164" customWidth="1"/>
    <col min="3339" max="3340" width="14.625" style="164" customWidth="1"/>
    <col min="3341" max="3341" width="9.625" style="164" customWidth="1"/>
    <col min="3342" max="3342" width="7.375" style="164" customWidth="1"/>
    <col min="3343" max="3343" width="6.875" style="164" customWidth="1"/>
    <col min="3344" max="3344" width="7.375" style="164" customWidth="1"/>
    <col min="3345" max="3345" width="14" style="164" customWidth="1"/>
    <col min="3346" max="3347" width="14.625" style="164" customWidth="1"/>
    <col min="3348" max="3584" width="9" style="164"/>
    <col min="3585" max="3585" width="0.125" style="164" customWidth="1"/>
    <col min="3586" max="3586" width="4.625" style="164" customWidth="1"/>
    <col min="3587" max="3587" width="3.375" style="164" customWidth="1"/>
    <col min="3588" max="3588" width="4.375" style="164" customWidth="1"/>
    <col min="3589" max="3589" width="3.375" style="164" customWidth="1"/>
    <col min="3590" max="3590" width="9.625" style="164" customWidth="1"/>
    <col min="3591" max="3591" width="7.375" style="164" customWidth="1"/>
    <col min="3592" max="3592" width="8.625" style="164" customWidth="1"/>
    <col min="3593" max="3593" width="7.375" style="164" customWidth="1"/>
    <col min="3594" max="3594" width="13.625" style="164" customWidth="1"/>
    <col min="3595" max="3596" width="14.625" style="164" customWidth="1"/>
    <col min="3597" max="3597" width="9.625" style="164" customWidth="1"/>
    <col min="3598" max="3598" width="7.375" style="164" customWidth="1"/>
    <col min="3599" max="3599" width="6.875" style="164" customWidth="1"/>
    <col min="3600" max="3600" width="7.375" style="164" customWidth="1"/>
    <col min="3601" max="3601" width="14" style="164" customWidth="1"/>
    <col min="3602" max="3603" width="14.625" style="164" customWidth="1"/>
    <col min="3604" max="3840" width="9" style="164"/>
    <col min="3841" max="3841" width="0.125" style="164" customWidth="1"/>
    <col min="3842" max="3842" width="4.625" style="164" customWidth="1"/>
    <col min="3843" max="3843" width="3.375" style="164" customWidth="1"/>
    <col min="3844" max="3844" width="4.375" style="164" customWidth="1"/>
    <col min="3845" max="3845" width="3.375" style="164" customWidth="1"/>
    <col min="3846" max="3846" width="9.625" style="164" customWidth="1"/>
    <col min="3847" max="3847" width="7.375" style="164" customWidth="1"/>
    <col min="3848" max="3848" width="8.625" style="164" customWidth="1"/>
    <col min="3849" max="3849" width="7.375" style="164" customWidth="1"/>
    <col min="3850" max="3850" width="13.625" style="164" customWidth="1"/>
    <col min="3851" max="3852" width="14.625" style="164" customWidth="1"/>
    <col min="3853" max="3853" width="9.625" style="164" customWidth="1"/>
    <col min="3854" max="3854" width="7.375" style="164" customWidth="1"/>
    <col min="3855" max="3855" width="6.875" style="164" customWidth="1"/>
    <col min="3856" max="3856" width="7.375" style="164" customWidth="1"/>
    <col min="3857" max="3857" width="14" style="164" customWidth="1"/>
    <col min="3858" max="3859" width="14.625" style="164" customWidth="1"/>
    <col min="3860" max="4096" width="9" style="164"/>
    <col min="4097" max="4097" width="0.125" style="164" customWidth="1"/>
    <col min="4098" max="4098" width="4.625" style="164" customWidth="1"/>
    <col min="4099" max="4099" width="3.375" style="164" customWidth="1"/>
    <col min="4100" max="4100" width="4.375" style="164" customWidth="1"/>
    <col min="4101" max="4101" width="3.375" style="164" customWidth="1"/>
    <col min="4102" max="4102" width="9.625" style="164" customWidth="1"/>
    <col min="4103" max="4103" width="7.375" style="164" customWidth="1"/>
    <col min="4104" max="4104" width="8.625" style="164" customWidth="1"/>
    <col min="4105" max="4105" width="7.375" style="164" customWidth="1"/>
    <col min="4106" max="4106" width="13.625" style="164" customWidth="1"/>
    <col min="4107" max="4108" width="14.625" style="164" customWidth="1"/>
    <col min="4109" max="4109" width="9.625" style="164" customWidth="1"/>
    <col min="4110" max="4110" width="7.375" style="164" customWidth="1"/>
    <col min="4111" max="4111" width="6.875" style="164" customWidth="1"/>
    <col min="4112" max="4112" width="7.375" style="164" customWidth="1"/>
    <col min="4113" max="4113" width="14" style="164" customWidth="1"/>
    <col min="4114" max="4115" width="14.625" style="164" customWidth="1"/>
    <col min="4116" max="4352" width="9" style="164"/>
    <col min="4353" max="4353" width="0.125" style="164" customWidth="1"/>
    <col min="4354" max="4354" width="4.625" style="164" customWidth="1"/>
    <col min="4355" max="4355" width="3.375" style="164" customWidth="1"/>
    <col min="4356" max="4356" width="4.375" style="164" customWidth="1"/>
    <col min="4357" max="4357" width="3.375" style="164" customWidth="1"/>
    <col min="4358" max="4358" width="9.625" style="164" customWidth="1"/>
    <col min="4359" max="4359" width="7.375" style="164" customWidth="1"/>
    <col min="4360" max="4360" width="8.625" style="164" customWidth="1"/>
    <col min="4361" max="4361" width="7.375" style="164" customWidth="1"/>
    <col min="4362" max="4362" width="13.625" style="164" customWidth="1"/>
    <col min="4363" max="4364" width="14.625" style="164" customWidth="1"/>
    <col min="4365" max="4365" width="9.625" style="164" customWidth="1"/>
    <col min="4366" max="4366" width="7.375" style="164" customWidth="1"/>
    <col min="4367" max="4367" width="6.875" style="164" customWidth="1"/>
    <col min="4368" max="4368" width="7.375" style="164" customWidth="1"/>
    <col min="4369" max="4369" width="14" style="164" customWidth="1"/>
    <col min="4370" max="4371" width="14.625" style="164" customWidth="1"/>
    <col min="4372" max="4608" width="9" style="164"/>
    <col min="4609" max="4609" width="0.125" style="164" customWidth="1"/>
    <col min="4610" max="4610" width="4.625" style="164" customWidth="1"/>
    <col min="4611" max="4611" width="3.375" style="164" customWidth="1"/>
    <col min="4612" max="4612" width="4.375" style="164" customWidth="1"/>
    <col min="4613" max="4613" width="3.375" style="164" customWidth="1"/>
    <col min="4614" max="4614" width="9.625" style="164" customWidth="1"/>
    <col min="4615" max="4615" width="7.375" style="164" customWidth="1"/>
    <col min="4616" max="4616" width="8.625" style="164" customWidth="1"/>
    <col min="4617" max="4617" width="7.375" style="164" customWidth="1"/>
    <col min="4618" max="4618" width="13.625" style="164" customWidth="1"/>
    <col min="4619" max="4620" width="14.625" style="164" customWidth="1"/>
    <col min="4621" max="4621" width="9.625" style="164" customWidth="1"/>
    <col min="4622" max="4622" width="7.375" style="164" customWidth="1"/>
    <col min="4623" max="4623" width="6.875" style="164" customWidth="1"/>
    <col min="4624" max="4624" width="7.375" style="164" customWidth="1"/>
    <col min="4625" max="4625" width="14" style="164" customWidth="1"/>
    <col min="4626" max="4627" width="14.625" style="164" customWidth="1"/>
    <col min="4628" max="4864" width="9" style="164"/>
    <col min="4865" max="4865" width="0.125" style="164" customWidth="1"/>
    <col min="4866" max="4866" width="4.625" style="164" customWidth="1"/>
    <col min="4867" max="4867" width="3.375" style="164" customWidth="1"/>
    <col min="4868" max="4868" width="4.375" style="164" customWidth="1"/>
    <col min="4869" max="4869" width="3.375" style="164" customWidth="1"/>
    <col min="4870" max="4870" width="9.625" style="164" customWidth="1"/>
    <col min="4871" max="4871" width="7.375" style="164" customWidth="1"/>
    <col min="4872" max="4872" width="8.625" style="164" customWidth="1"/>
    <col min="4873" max="4873" width="7.375" style="164" customWidth="1"/>
    <col min="4874" max="4874" width="13.625" style="164" customWidth="1"/>
    <col min="4875" max="4876" width="14.625" style="164" customWidth="1"/>
    <col min="4877" max="4877" width="9.625" style="164" customWidth="1"/>
    <col min="4878" max="4878" width="7.375" style="164" customWidth="1"/>
    <col min="4879" max="4879" width="6.875" style="164" customWidth="1"/>
    <col min="4880" max="4880" width="7.375" style="164" customWidth="1"/>
    <col min="4881" max="4881" width="14" style="164" customWidth="1"/>
    <col min="4882" max="4883" width="14.625" style="164" customWidth="1"/>
    <col min="4884" max="5120" width="9" style="164"/>
    <col min="5121" max="5121" width="0.125" style="164" customWidth="1"/>
    <col min="5122" max="5122" width="4.625" style="164" customWidth="1"/>
    <col min="5123" max="5123" width="3.375" style="164" customWidth="1"/>
    <col min="5124" max="5124" width="4.375" style="164" customWidth="1"/>
    <col min="5125" max="5125" width="3.375" style="164" customWidth="1"/>
    <col min="5126" max="5126" width="9.625" style="164" customWidth="1"/>
    <col min="5127" max="5127" width="7.375" style="164" customWidth="1"/>
    <col min="5128" max="5128" width="8.625" style="164" customWidth="1"/>
    <col min="5129" max="5129" width="7.375" style="164" customWidth="1"/>
    <col min="5130" max="5130" width="13.625" style="164" customWidth="1"/>
    <col min="5131" max="5132" width="14.625" style="164" customWidth="1"/>
    <col min="5133" max="5133" width="9.625" style="164" customWidth="1"/>
    <col min="5134" max="5134" width="7.375" style="164" customWidth="1"/>
    <col min="5135" max="5135" width="6.875" style="164" customWidth="1"/>
    <col min="5136" max="5136" width="7.375" style="164" customWidth="1"/>
    <col min="5137" max="5137" width="14" style="164" customWidth="1"/>
    <col min="5138" max="5139" width="14.625" style="164" customWidth="1"/>
    <col min="5140" max="5376" width="9" style="164"/>
    <col min="5377" max="5377" width="0.125" style="164" customWidth="1"/>
    <col min="5378" max="5378" width="4.625" style="164" customWidth="1"/>
    <col min="5379" max="5379" width="3.375" style="164" customWidth="1"/>
    <col min="5380" max="5380" width="4.375" style="164" customWidth="1"/>
    <col min="5381" max="5381" width="3.375" style="164" customWidth="1"/>
    <col min="5382" max="5382" width="9.625" style="164" customWidth="1"/>
    <col min="5383" max="5383" width="7.375" style="164" customWidth="1"/>
    <col min="5384" max="5384" width="8.625" style="164" customWidth="1"/>
    <col min="5385" max="5385" width="7.375" style="164" customWidth="1"/>
    <col min="5386" max="5386" width="13.625" style="164" customWidth="1"/>
    <col min="5387" max="5388" width="14.625" style="164" customWidth="1"/>
    <col min="5389" max="5389" width="9.625" style="164" customWidth="1"/>
    <col min="5390" max="5390" width="7.375" style="164" customWidth="1"/>
    <col min="5391" max="5391" width="6.875" style="164" customWidth="1"/>
    <col min="5392" max="5392" width="7.375" style="164" customWidth="1"/>
    <col min="5393" max="5393" width="14" style="164" customWidth="1"/>
    <col min="5394" max="5395" width="14.625" style="164" customWidth="1"/>
    <col min="5396" max="5632" width="9" style="164"/>
    <col min="5633" max="5633" width="0.125" style="164" customWidth="1"/>
    <col min="5634" max="5634" width="4.625" style="164" customWidth="1"/>
    <col min="5635" max="5635" width="3.375" style="164" customWidth="1"/>
    <col min="5636" max="5636" width="4.375" style="164" customWidth="1"/>
    <col min="5637" max="5637" width="3.375" style="164" customWidth="1"/>
    <col min="5638" max="5638" width="9.625" style="164" customWidth="1"/>
    <col min="5639" max="5639" width="7.375" style="164" customWidth="1"/>
    <col min="5640" max="5640" width="8.625" style="164" customWidth="1"/>
    <col min="5641" max="5641" width="7.375" style="164" customWidth="1"/>
    <col min="5642" max="5642" width="13.625" style="164" customWidth="1"/>
    <col min="5643" max="5644" width="14.625" style="164" customWidth="1"/>
    <col min="5645" max="5645" width="9.625" style="164" customWidth="1"/>
    <col min="5646" max="5646" width="7.375" style="164" customWidth="1"/>
    <col min="5647" max="5647" width="6.875" style="164" customWidth="1"/>
    <col min="5648" max="5648" width="7.375" style="164" customWidth="1"/>
    <col min="5649" max="5649" width="14" style="164" customWidth="1"/>
    <col min="5650" max="5651" width="14.625" style="164" customWidth="1"/>
    <col min="5652" max="5888" width="9" style="164"/>
    <col min="5889" max="5889" width="0.125" style="164" customWidth="1"/>
    <col min="5890" max="5890" width="4.625" style="164" customWidth="1"/>
    <col min="5891" max="5891" width="3.375" style="164" customWidth="1"/>
    <col min="5892" max="5892" width="4.375" style="164" customWidth="1"/>
    <col min="5893" max="5893" width="3.375" style="164" customWidth="1"/>
    <col min="5894" max="5894" width="9.625" style="164" customWidth="1"/>
    <col min="5895" max="5895" width="7.375" style="164" customWidth="1"/>
    <col min="5896" max="5896" width="8.625" style="164" customWidth="1"/>
    <col min="5897" max="5897" width="7.375" style="164" customWidth="1"/>
    <col min="5898" max="5898" width="13.625" style="164" customWidth="1"/>
    <col min="5899" max="5900" width="14.625" style="164" customWidth="1"/>
    <col min="5901" max="5901" width="9.625" style="164" customWidth="1"/>
    <col min="5902" max="5902" width="7.375" style="164" customWidth="1"/>
    <col min="5903" max="5903" width="6.875" style="164" customWidth="1"/>
    <col min="5904" max="5904" width="7.375" style="164" customWidth="1"/>
    <col min="5905" max="5905" width="14" style="164" customWidth="1"/>
    <col min="5906" max="5907" width="14.625" style="164" customWidth="1"/>
    <col min="5908" max="6144" width="9" style="164"/>
    <col min="6145" max="6145" width="0.125" style="164" customWidth="1"/>
    <col min="6146" max="6146" width="4.625" style="164" customWidth="1"/>
    <col min="6147" max="6147" width="3.375" style="164" customWidth="1"/>
    <col min="6148" max="6148" width="4.375" style="164" customWidth="1"/>
    <col min="6149" max="6149" width="3.375" style="164" customWidth="1"/>
    <col min="6150" max="6150" width="9.625" style="164" customWidth="1"/>
    <col min="6151" max="6151" width="7.375" style="164" customWidth="1"/>
    <col min="6152" max="6152" width="8.625" style="164" customWidth="1"/>
    <col min="6153" max="6153" width="7.375" style="164" customWidth="1"/>
    <col min="6154" max="6154" width="13.625" style="164" customWidth="1"/>
    <col min="6155" max="6156" width="14.625" style="164" customWidth="1"/>
    <col min="6157" max="6157" width="9.625" style="164" customWidth="1"/>
    <col min="6158" max="6158" width="7.375" style="164" customWidth="1"/>
    <col min="6159" max="6159" width="6.875" style="164" customWidth="1"/>
    <col min="6160" max="6160" width="7.375" style="164" customWidth="1"/>
    <col min="6161" max="6161" width="14" style="164" customWidth="1"/>
    <col min="6162" max="6163" width="14.625" style="164" customWidth="1"/>
    <col min="6164" max="6400" width="9" style="164"/>
    <col min="6401" max="6401" width="0.125" style="164" customWidth="1"/>
    <col min="6402" max="6402" width="4.625" style="164" customWidth="1"/>
    <col min="6403" max="6403" width="3.375" style="164" customWidth="1"/>
    <col min="6404" max="6404" width="4.375" style="164" customWidth="1"/>
    <col min="6405" max="6405" width="3.375" style="164" customWidth="1"/>
    <col min="6406" max="6406" width="9.625" style="164" customWidth="1"/>
    <col min="6407" max="6407" width="7.375" style="164" customWidth="1"/>
    <col min="6408" max="6408" width="8.625" style="164" customWidth="1"/>
    <col min="6409" max="6409" width="7.375" style="164" customWidth="1"/>
    <col min="6410" max="6410" width="13.625" style="164" customWidth="1"/>
    <col min="6411" max="6412" width="14.625" style="164" customWidth="1"/>
    <col min="6413" max="6413" width="9.625" style="164" customWidth="1"/>
    <col min="6414" max="6414" width="7.375" style="164" customWidth="1"/>
    <col min="6415" max="6415" width="6.875" style="164" customWidth="1"/>
    <col min="6416" max="6416" width="7.375" style="164" customWidth="1"/>
    <col min="6417" max="6417" width="14" style="164" customWidth="1"/>
    <col min="6418" max="6419" width="14.625" style="164" customWidth="1"/>
    <col min="6420" max="6656" width="9" style="164"/>
    <col min="6657" max="6657" width="0.125" style="164" customWidth="1"/>
    <col min="6658" max="6658" width="4.625" style="164" customWidth="1"/>
    <col min="6659" max="6659" width="3.375" style="164" customWidth="1"/>
    <col min="6660" max="6660" width="4.375" style="164" customWidth="1"/>
    <col min="6661" max="6661" width="3.375" style="164" customWidth="1"/>
    <col min="6662" max="6662" width="9.625" style="164" customWidth="1"/>
    <col min="6663" max="6663" width="7.375" style="164" customWidth="1"/>
    <col min="6664" max="6664" width="8.625" style="164" customWidth="1"/>
    <col min="6665" max="6665" width="7.375" style="164" customWidth="1"/>
    <col min="6666" max="6666" width="13.625" style="164" customWidth="1"/>
    <col min="6667" max="6668" width="14.625" style="164" customWidth="1"/>
    <col min="6669" max="6669" width="9.625" style="164" customWidth="1"/>
    <col min="6670" max="6670" width="7.375" style="164" customWidth="1"/>
    <col min="6671" max="6671" width="6.875" style="164" customWidth="1"/>
    <col min="6672" max="6672" width="7.375" style="164" customWidth="1"/>
    <col min="6673" max="6673" width="14" style="164" customWidth="1"/>
    <col min="6674" max="6675" width="14.625" style="164" customWidth="1"/>
    <col min="6676" max="6912" width="9" style="164"/>
    <col min="6913" max="6913" width="0.125" style="164" customWidth="1"/>
    <col min="6914" max="6914" width="4.625" style="164" customWidth="1"/>
    <col min="6915" max="6915" width="3.375" style="164" customWidth="1"/>
    <col min="6916" max="6916" width="4.375" style="164" customWidth="1"/>
    <col min="6917" max="6917" width="3.375" style="164" customWidth="1"/>
    <col min="6918" max="6918" width="9.625" style="164" customWidth="1"/>
    <col min="6919" max="6919" width="7.375" style="164" customWidth="1"/>
    <col min="6920" max="6920" width="8.625" style="164" customWidth="1"/>
    <col min="6921" max="6921" width="7.375" style="164" customWidth="1"/>
    <col min="6922" max="6922" width="13.625" style="164" customWidth="1"/>
    <col min="6923" max="6924" width="14.625" style="164" customWidth="1"/>
    <col min="6925" max="6925" width="9.625" style="164" customWidth="1"/>
    <col min="6926" max="6926" width="7.375" style="164" customWidth="1"/>
    <col min="6927" max="6927" width="6.875" style="164" customWidth="1"/>
    <col min="6928" max="6928" width="7.375" style="164" customWidth="1"/>
    <col min="6929" max="6929" width="14" style="164" customWidth="1"/>
    <col min="6930" max="6931" width="14.625" style="164" customWidth="1"/>
    <col min="6932" max="7168" width="9" style="164"/>
    <col min="7169" max="7169" width="0.125" style="164" customWidth="1"/>
    <col min="7170" max="7170" width="4.625" style="164" customWidth="1"/>
    <col min="7171" max="7171" width="3.375" style="164" customWidth="1"/>
    <col min="7172" max="7172" width="4.375" style="164" customWidth="1"/>
    <col min="7173" max="7173" width="3.375" style="164" customWidth="1"/>
    <col min="7174" max="7174" width="9.625" style="164" customWidth="1"/>
    <col min="7175" max="7175" width="7.375" style="164" customWidth="1"/>
    <col min="7176" max="7176" width="8.625" style="164" customWidth="1"/>
    <col min="7177" max="7177" width="7.375" style="164" customWidth="1"/>
    <col min="7178" max="7178" width="13.625" style="164" customWidth="1"/>
    <col min="7179" max="7180" width="14.625" style="164" customWidth="1"/>
    <col min="7181" max="7181" width="9.625" style="164" customWidth="1"/>
    <col min="7182" max="7182" width="7.375" style="164" customWidth="1"/>
    <col min="7183" max="7183" width="6.875" style="164" customWidth="1"/>
    <col min="7184" max="7184" width="7.375" style="164" customWidth="1"/>
    <col min="7185" max="7185" width="14" style="164" customWidth="1"/>
    <col min="7186" max="7187" width="14.625" style="164" customWidth="1"/>
    <col min="7188" max="7424" width="9" style="164"/>
    <col min="7425" max="7425" width="0.125" style="164" customWidth="1"/>
    <col min="7426" max="7426" width="4.625" style="164" customWidth="1"/>
    <col min="7427" max="7427" width="3.375" style="164" customWidth="1"/>
    <col min="7428" max="7428" width="4.375" style="164" customWidth="1"/>
    <col min="7429" max="7429" width="3.375" style="164" customWidth="1"/>
    <col min="7430" max="7430" width="9.625" style="164" customWidth="1"/>
    <col min="7431" max="7431" width="7.375" style="164" customWidth="1"/>
    <col min="7432" max="7432" width="8.625" style="164" customWidth="1"/>
    <col min="7433" max="7433" width="7.375" style="164" customWidth="1"/>
    <col min="7434" max="7434" width="13.625" style="164" customWidth="1"/>
    <col min="7435" max="7436" width="14.625" style="164" customWidth="1"/>
    <col min="7437" max="7437" width="9.625" style="164" customWidth="1"/>
    <col min="7438" max="7438" width="7.375" style="164" customWidth="1"/>
    <col min="7439" max="7439" width="6.875" style="164" customWidth="1"/>
    <col min="7440" max="7440" width="7.375" style="164" customWidth="1"/>
    <col min="7441" max="7441" width="14" style="164" customWidth="1"/>
    <col min="7442" max="7443" width="14.625" style="164" customWidth="1"/>
    <col min="7444" max="7680" width="9" style="164"/>
    <col min="7681" max="7681" width="0.125" style="164" customWidth="1"/>
    <col min="7682" max="7682" width="4.625" style="164" customWidth="1"/>
    <col min="7683" max="7683" width="3.375" style="164" customWidth="1"/>
    <col min="7684" max="7684" width="4.375" style="164" customWidth="1"/>
    <col min="7685" max="7685" width="3.375" style="164" customWidth="1"/>
    <col min="7686" max="7686" width="9.625" style="164" customWidth="1"/>
    <col min="7687" max="7687" width="7.375" style="164" customWidth="1"/>
    <col min="7688" max="7688" width="8.625" style="164" customWidth="1"/>
    <col min="7689" max="7689" width="7.375" style="164" customWidth="1"/>
    <col min="7690" max="7690" width="13.625" style="164" customWidth="1"/>
    <col min="7691" max="7692" width="14.625" style="164" customWidth="1"/>
    <col min="7693" max="7693" width="9.625" style="164" customWidth="1"/>
    <col min="7694" max="7694" width="7.375" style="164" customWidth="1"/>
    <col min="7695" max="7695" width="6.875" style="164" customWidth="1"/>
    <col min="7696" max="7696" width="7.375" style="164" customWidth="1"/>
    <col min="7697" max="7697" width="14" style="164" customWidth="1"/>
    <col min="7698" max="7699" width="14.625" style="164" customWidth="1"/>
    <col min="7700" max="7936" width="9" style="164"/>
    <col min="7937" max="7937" width="0.125" style="164" customWidth="1"/>
    <col min="7938" max="7938" width="4.625" style="164" customWidth="1"/>
    <col min="7939" max="7939" width="3.375" style="164" customWidth="1"/>
    <col min="7940" max="7940" width="4.375" style="164" customWidth="1"/>
    <col min="7941" max="7941" width="3.375" style="164" customWidth="1"/>
    <col min="7942" max="7942" width="9.625" style="164" customWidth="1"/>
    <col min="7943" max="7943" width="7.375" style="164" customWidth="1"/>
    <col min="7944" max="7944" width="8.625" style="164" customWidth="1"/>
    <col min="7945" max="7945" width="7.375" style="164" customWidth="1"/>
    <col min="7946" max="7946" width="13.625" style="164" customWidth="1"/>
    <col min="7947" max="7948" width="14.625" style="164" customWidth="1"/>
    <col min="7949" max="7949" width="9.625" style="164" customWidth="1"/>
    <col min="7950" max="7950" width="7.375" style="164" customWidth="1"/>
    <col min="7951" max="7951" width="6.875" style="164" customWidth="1"/>
    <col min="7952" max="7952" width="7.375" style="164" customWidth="1"/>
    <col min="7953" max="7953" width="14" style="164" customWidth="1"/>
    <col min="7954" max="7955" width="14.625" style="164" customWidth="1"/>
    <col min="7956" max="8192" width="9" style="164"/>
    <col min="8193" max="8193" width="0.125" style="164" customWidth="1"/>
    <col min="8194" max="8194" width="4.625" style="164" customWidth="1"/>
    <col min="8195" max="8195" width="3.375" style="164" customWidth="1"/>
    <col min="8196" max="8196" width="4.375" style="164" customWidth="1"/>
    <col min="8197" max="8197" width="3.375" style="164" customWidth="1"/>
    <col min="8198" max="8198" width="9.625" style="164" customWidth="1"/>
    <col min="8199" max="8199" width="7.375" style="164" customWidth="1"/>
    <col min="8200" max="8200" width="8.625" style="164" customWidth="1"/>
    <col min="8201" max="8201" width="7.375" style="164" customWidth="1"/>
    <col min="8202" max="8202" width="13.625" style="164" customWidth="1"/>
    <col min="8203" max="8204" width="14.625" style="164" customWidth="1"/>
    <col min="8205" max="8205" width="9.625" style="164" customWidth="1"/>
    <col min="8206" max="8206" width="7.375" style="164" customWidth="1"/>
    <col min="8207" max="8207" width="6.875" style="164" customWidth="1"/>
    <col min="8208" max="8208" width="7.375" style="164" customWidth="1"/>
    <col min="8209" max="8209" width="14" style="164" customWidth="1"/>
    <col min="8210" max="8211" width="14.625" style="164" customWidth="1"/>
    <col min="8212" max="8448" width="9" style="164"/>
    <col min="8449" max="8449" width="0.125" style="164" customWidth="1"/>
    <col min="8450" max="8450" width="4.625" style="164" customWidth="1"/>
    <col min="8451" max="8451" width="3.375" style="164" customWidth="1"/>
    <col min="8452" max="8452" width="4.375" style="164" customWidth="1"/>
    <col min="8453" max="8453" width="3.375" style="164" customWidth="1"/>
    <col min="8454" max="8454" width="9.625" style="164" customWidth="1"/>
    <col min="8455" max="8455" width="7.375" style="164" customWidth="1"/>
    <col min="8456" max="8456" width="8.625" style="164" customWidth="1"/>
    <col min="8457" max="8457" width="7.375" style="164" customWidth="1"/>
    <col min="8458" max="8458" width="13.625" style="164" customWidth="1"/>
    <col min="8459" max="8460" width="14.625" style="164" customWidth="1"/>
    <col min="8461" max="8461" width="9.625" style="164" customWidth="1"/>
    <col min="8462" max="8462" width="7.375" style="164" customWidth="1"/>
    <col min="8463" max="8463" width="6.875" style="164" customWidth="1"/>
    <col min="8464" max="8464" width="7.375" style="164" customWidth="1"/>
    <col min="8465" max="8465" width="14" style="164" customWidth="1"/>
    <col min="8466" max="8467" width="14.625" style="164" customWidth="1"/>
    <col min="8468" max="8704" width="9" style="164"/>
    <col min="8705" max="8705" width="0.125" style="164" customWidth="1"/>
    <col min="8706" max="8706" width="4.625" style="164" customWidth="1"/>
    <col min="8707" max="8707" width="3.375" style="164" customWidth="1"/>
    <col min="8708" max="8708" width="4.375" style="164" customWidth="1"/>
    <col min="8709" max="8709" width="3.375" style="164" customWidth="1"/>
    <col min="8710" max="8710" width="9.625" style="164" customWidth="1"/>
    <col min="8711" max="8711" width="7.375" style="164" customWidth="1"/>
    <col min="8712" max="8712" width="8.625" style="164" customWidth="1"/>
    <col min="8713" max="8713" width="7.375" style="164" customWidth="1"/>
    <col min="8714" max="8714" width="13.625" style="164" customWidth="1"/>
    <col min="8715" max="8716" width="14.625" style="164" customWidth="1"/>
    <col min="8717" max="8717" width="9.625" style="164" customWidth="1"/>
    <col min="8718" max="8718" width="7.375" style="164" customWidth="1"/>
    <col min="8719" max="8719" width="6.875" style="164" customWidth="1"/>
    <col min="8720" max="8720" width="7.375" style="164" customWidth="1"/>
    <col min="8721" max="8721" width="14" style="164" customWidth="1"/>
    <col min="8722" max="8723" width="14.625" style="164" customWidth="1"/>
    <col min="8724" max="8960" width="9" style="164"/>
    <col min="8961" max="8961" width="0.125" style="164" customWidth="1"/>
    <col min="8962" max="8962" width="4.625" style="164" customWidth="1"/>
    <col min="8963" max="8963" width="3.375" style="164" customWidth="1"/>
    <col min="8964" max="8964" width="4.375" style="164" customWidth="1"/>
    <col min="8965" max="8965" width="3.375" style="164" customWidth="1"/>
    <col min="8966" max="8966" width="9.625" style="164" customWidth="1"/>
    <col min="8967" max="8967" width="7.375" style="164" customWidth="1"/>
    <col min="8968" max="8968" width="8.625" style="164" customWidth="1"/>
    <col min="8969" max="8969" width="7.375" style="164" customWidth="1"/>
    <col min="8970" max="8970" width="13.625" style="164" customWidth="1"/>
    <col min="8971" max="8972" width="14.625" style="164" customWidth="1"/>
    <col min="8973" max="8973" width="9.625" style="164" customWidth="1"/>
    <col min="8974" max="8974" width="7.375" style="164" customWidth="1"/>
    <col min="8975" max="8975" width="6.875" style="164" customWidth="1"/>
    <col min="8976" max="8976" width="7.375" style="164" customWidth="1"/>
    <col min="8977" max="8977" width="14" style="164" customWidth="1"/>
    <col min="8978" max="8979" width="14.625" style="164" customWidth="1"/>
    <col min="8980" max="9216" width="9" style="164"/>
    <col min="9217" max="9217" width="0.125" style="164" customWidth="1"/>
    <col min="9218" max="9218" width="4.625" style="164" customWidth="1"/>
    <col min="9219" max="9219" width="3.375" style="164" customWidth="1"/>
    <col min="9220" max="9220" width="4.375" style="164" customWidth="1"/>
    <col min="9221" max="9221" width="3.375" style="164" customWidth="1"/>
    <col min="9222" max="9222" width="9.625" style="164" customWidth="1"/>
    <col min="9223" max="9223" width="7.375" style="164" customWidth="1"/>
    <col min="9224" max="9224" width="8.625" style="164" customWidth="1"/>
    <col min="9225" max="9225" width="7.375" style="164" customWidth="1"/>
    <col min="9226" max="9226" width="13.625" style="164" customWidth="1"/>
    <col min="9227" max="9228" width="14.625" style="164" customWidth="1"/>
    <col min="9229" max="9229" width="9.625" style="164" customWidth="1"/>
    <col min="9230" max="9230" width="7.375" style="164" customWidth="1"/>
    <col min="9231" max="9231" width="6.875" style="164" customWidth="1"/>
    <col min="9232" max="9232" width="7.375" style="164" customWidth="1"/>
    <col min="9233" max="9233" width="14" style="164" customWidth="1"/>
    <col min="9234" max="9235" width="14.625" style="164" customWidth="1"/>
    <col min="9236" max="9472" width="9" style="164"/>
    <col min="9473" max="9473" width="0.125" style="164" customWidth="1"/>
    <col min="9474" max="9474" width="4.625" style="164" customWidth="1"/>
    <col min="9475" max="9475" width="3.375" style="164" customWidth="1"/>
    <col min="9476" max="9476" width="4.375" style="164" customWidth="1"/>
    <col min="9477" max="9477" width="3.375" style="164" customWidth="1"/>
    <col min="9478" max="9478" width="9.625" style="164" customWidth="1"/>
    <col min="9479" max="9479" width="7.375" style="164" customWidth="1"/>
    <col min="9480" max="9480" width="8.625" style="164" customWidth="1"/>
    <col min="9481" max="9481" width="7.375" style="164" customWidth="1"/>
    <col min="9482" max="9482" width="13.625" style="164" customWidth="1"/>
    <col min="9483" max="9484" width="14.625" style="164" customWidth="1"/>
    <col min="9485" max="9485" width="9.625" style="164" customWidth="1"/>
    <col min="9486" max="9486" width="7.375" style="164" customWidth="1"/>
    <col min="9487" max="9487" width="6.875" style="164" customWidth="1"/>
    <col min="9488" max="9488" width="7.375" style="164" customWidth="1"/>
    <col min="9489" max="9489" width="14" style="164" customWidth="1"/>
    <col min="9490" max="9491" width="14.625" style="164" customWidth="1"/>
    <col min="9492" max="9728" width="9" style="164"/>
    <col min="9729" max="9729" width="0.125" style="164" customWidth="1"/>
    <col min="9730" max="9730" width="4.625" style="164" customWidth="1"/>
    <col min="9731" max="9731" width="3.375" style="164" customWidth="1"/>
    <col min="9732" max="9732" width="4.375" style="164" customWidth="1"/>
    <col min="9733" max="9733" width="3.375" style="164" customWidth="1"/>
    <col min="9734" max="9734" width="9.625" style="164" customWidth="1"/>
    <col min="9735" max="9735" width="7.375" style="164" customWidth="1"/>
    <col min="9736" max="9736" width="8.625" style="164" customWidth="1"/>
    <col min="9737" max="9737" width="7.375" style="164" customWidth="1"/>
    <col min="9738" max="9738" width="13.625" style="164" customWidth="1"/>
    <col min="9739" max="9740" width="14.625" style="164" customWidth="1"/>
    <col min="9741" max="9741" width="9.625" style="164" customWidth="1"/>
    <col min="9742" max="9742" width="7.375" style="164" customWidth="1"/>
    <col min="9743" max="9743" width="6.875" style="164" customWidth="1"/>
    <col min="9744" max="9744" width="7.375" style="164" customWidth="1"/>
    <col min="9745" max="9745" width="14" style="164" customWidth="1"/>
    <col min="9746" max="9747" width="14.625" style="164" customWidth="1"/>
    <col min="9748" max="9984" width="9" style="164"/>
    <col min="9985" max="9985" width="0.125" style="164" customWidth="1"/>
    <col min="9986" max="9986" width="4.625" style="164" customWidth="1"/>
    <col min="9987" max="9987" width="3.375" style="164" customWidth="1"/>
    <col min="9988" max="9988" width="4.375" style="164" customWidth="1"/>
    <col min="9989" max="9989" width="3.375" style="164" customWidth="1"/>
    <col min="9990" max="9990" width="9.625" style="164" customWidth="1"/>
    <col min="9991" max="9991" width="7.375" style="164" customWidth="1"/>
    <col min="9992" max="9992" width="8.625" style="164" customWidth="1"/>
    <col min="9993" max="9993" width="7.375" style="164" customWidth="1"/>
    <col min="9994" max="9994" width="13.625" style="164" customWidth="1"/>
    <col min="9995" max="9996" width="14.625" style="164" customWidth="1"/>
    <col min="9997" max="9997" width="9.625" style="164" customWidth="1"/>
    <col min="9998" max="9998" width="7.375" style="164" customWidth="1"/>
    <col min="9999" max="9999" width="6.875" style="164" customWidth="1"/>
    <col min="10000" max="10000" width="7.375" style="164" customWidth="1"/>
    <col min="10001" max="10001" width="14" style="164" customWidth="1"/>
    <col min="10002" max="10003" width="14.625" style="164" customWidth="1"/>
    <col min="10004" max="10240" width="9" style="164"/>
    <col min="10241" max="10241" width="0.125" style="164" customWidth="1"/>
    <col min="10242" max="10242" width="4.625" style="164" customWidth="1"/>
    <col min="10243" max="10243" width="3.375" style="164" customWidth="1"/>
    <col min="10244" max="10244" width="4.375" style="164" customWidth="1"/>
    <col min="10245" max="10245" width="3.375" style="164" customWidth="1"/>
    <col min="10246" max="10246" width="9.625" style="164" customWidth="1"/>
    <col min="10247" max="10247" width="7.375" style="164" customWidth="1"/>
    <col min="10248" max="10248" width="8.625" style="164" customWidth="1"/>
    <col min="10249" max="10249" width="7.375" style="164" customWidth="1"/>
    <col min="10250" max="10250" width="13.625" style="164" customWidth="1"/>
    <col min="10251" max="10252" width="14.625" style="164" customWidth="1"/>
    <col min="10253" max="10253" width="9.625" style="164" customWidth="1"/>
    <col min="10254" max="10254" width="7.375" style="164" customWidth="1"/>
    <col min="10255" max="10255" width="6.875" style="164" customWidth="1"/>
    <col min="10256" max="10256" width="7.375" style="164" customWidth="1"/>
    <col min="10257" max="10257" width="14" style="164" customWidth="1"/>
    <col min="10258" max="10259" width="14.625" style="164" customWidth="1"/>
    <col min="10260" max="10496" width="9" style="164"/>
    <col min="10497" max="10497" width="0.125" style="164" customWidth="1"/>
    <col min="10498" max="10498" width="4.625" style="164" customWidth="1"/>
    <col min="10499" max="10499" width="3.375" style="164" customWidth="1"/>
    <col min="10500" max="10500" width="4.375" style="164" customWidth="1"/>
    <col min="10501" max="10501" width="3.375" style="164" customWidth="1"/>
    <col min="10502" max="10502" width="9.625" style="164" customWidth="1"/>
    <col min="10503" max="10503" width="7.375" style="164" customWidth="1"/>
    <col min="10504" max="10504" width="8.625" style="164" customWidth="1"/>
    <col min="10505" max="10505" width="7.375" style="164" customWidth="1"/>
    <col min="10506" max="10506" width="13.625" style="164" customWidth="1"/>
    <col min="10507" max="10508" width="14.625" style="164" customWidth="1"/>
    <col min="10509" max="10509" width="9.625" style="164" customWidth="1"/>
    <col min="10510" max="10510" width="7.375" style="164" customWidth="1"/>
    <col min="10511" max="10511" width="6.875" style="164" customWidth="1"/>
    <col min="10512" max="10512" width="7.375" style="164" customWidth="1"/>
    <col min="10513" max="10513" width="14" style="164" customWidth="1"/>
    <col min="10514" max="10515" width="14.625" style="164" customWidth="1"/>
    <col min="10516" max="10752" width="9" style="164"/>
    <col min="10753" max="10753" width="0.125" style="164" customWidth="1"/>
    <col min="10754" max="10754" width="4.625" style="164" customWidth="1"/>
    <col min="10755" max="10755" width="3.375" style="164" customWidth="1"/>
    <col min="10756" max="10756" width="4.375" style="164" customWidth="1"/>
    <col min="10757" max="10757" width="3.375" style="164" customWidth="1"/>
    <col min="10758" max="10758" width="9.625" style="164" customWidth="1"/>
    <col min="10759" max="10759" width="7.375" style="164" customWidth="1"/>
    <col min="10760" max="10760" width="8.625" style="164" customWidth="1"/>
    <col min="10761" max="10761" width="7.375" style="164" customWidth="1"/>
    <col min="10762" max="10762" width="13.625" style="164" customWidth="1"/>
    <col min="10763" max="10764" width="14.625" style="164" customWidth="1"/>
    <col min="10765" max="10765" width="9.625" style="164" customWidth="1"/>
    <col min="10766" max="10766" width="7.375" style="164" customWidth="1"/>
    <col min="10767" max="10767" width="6.875" style="164" customWidth="1"/>
    <col min="10768" max="10768" width="7.375" style="164" customWidth="1"/>
    <col min="10769" max="10769" width="14" style="164" customWidth="1"/>
    <col min="10770" max="10771" width="14.625" style="164" customWidth="1"/>
    <col min="10772" max="11008" width="9" style="164"/>
    <col min="11009" max="11009" width="0.125" style="164" customWidth="1"/>
    <col min="11010" max="11010" width="4.625" style="164" customWidth="1"/>
    <col min="11011" max="11011" width="3.375" style="164" customWidth="1"/>
    <col min="11012" max="11012" width="4.375" style="164" customWidth="1"/>
    <col min="11013" max="11013" width="3.375" style="164" customWidth="1"/>
    <col min="11014" max="11014" width="9.625" style="164" customWidth="1"/>
    <col min="11015" max="11015" width="7.375" style="164" customWidth="1"/>
    <col min="11016" max="11016" width="8.625" style="164" customWidth="1"/>
    <col min="11017" max="11017" width="7.375" style="164" customWidth="1"/>
    <col min="11018" max="11018" width="13.625" style="164" customWidth="1"/>
    <col min="11019" max="11020" width="14.625" style="164" customWidth="1"/>
    <col min="11021" max="11021" width="9.625" style="164" customWidth="1"/>
    <col min="11022" max="11022" width="7.375" style="164" customWidth="1"/>
    <col min="11023" max="11023" width="6.875" style="164" customWidth="1"/>
    <col min="11024" max="11024" width="7.375" style="164" customWidth="1"/>
    <col min="11025" max="11025" width="14" style="164" customWidth="1"/>
    <col min="11026" max="11027" width="14.625" style="164" customWidth="1"/>
    <col min="11028" max="11264" width="9" style="164"/>
    <col min="11265" max="11265" width="0.125" style="164" customWidth="1"/>
    <col min="11266" max="11266" width="4.625" style="164" customWidth="1"/>
    <col min="11267" max="11267" width="3.375" style="164" customWidth="1"/>
    <col min="11268" max="11268" width="4.375" style="164" customWidth="1"/>
    <col min="11269" max="11269" width="3.375" style="164" customWidth="1"/>
    <col min="11270" max="11270" width="9.625" style="164" customWidth="1"/>
    <col min="11271" max="11271" width="7.375" style="164" customWidth="1"/>
    <col min="11272" max="11272" width="8.625" style="164" customWidth="1"/>
    <col min="11273" max="11273" width="7.375" style="164" customWidth="1"/>
    <col min="11274" max="11274" width="13.625" style="164" customWidth="1"/>
    <col min="11275" max="11276" width="14.625" style="164" customWidth="1"/>
    <col min="11277" max="11277" width="9.625" style="164" customWidth="1"/>
    <col min="11278" max="11278" width="7.375" style="164" customWidth="1"/>
    <col min="11279" max="11279" width="6.875" style="164" customWidth="1"/>
    <col min="11280" max="11280" width="7.375" style="164" customWidth="1"/>
    <col min="11281" max="11281" width="14" style="164" customWidth="1"/>
    <col min="11282" max="11283" width="14.625" style="164" customWidth="1"/>
    <col min="11284" max="11520" width="9" style="164"/>
    <col min="11521" max="11521" width="0.125" style="164" customWidth="1"/>
    <col min="11522" max="11522" width="4.625" style="164" customWidth="1"/>
    <col min="11523" max="11523" width="3.375" style="164" customWidth="1"/>
    <col min="11524" max="11524" width="4.375" style="164" customWidth="1"/>
    <col min="11525" max="11525" width="3.375" style="164" customWidth="1"/>
    <col min="11526" max="11526" width="9.625" style="164" customWidth="1"/>
    <col min="11527" max="11527" width="7.375" style="164" customWidth="1"/>
    <col min="11528" max="11528" width="8.625" style="164" customWidth="1"/>
    <col min="11529" max="11529" width="7.375" style="164" customWidth="1"/>
    <col min="11530" max="11530" width="13.625" style="164" customWidth="1"/>
    <col min="11531" max="11532" width="14.625" style="164" customWidth="1"/>
    <col min="11533" max="11533" width="9.625" style="164" customWidth="1"/>
    <col min="11534" max="11534" width="7.375" style="164" customWidth="1"/>
    <col min="11535" max="11535" width="6.875" style="164" customWidth="1"/>
    <col min="11536" max="11536" width="7.375" style="164" customWidth="1"/>
    <col min="11537" max="11537" width="14" style="164" customWidth="1"/>
    <col min="11538" max="11539" width="14.625" style="164" customWidth="1"/>
    <col min="11540" max="11776" width="9" style="164"/>
    <col min="11777" max="11777" width="0.125" style="164" customWidth="1"/>
    <col min="11778" max="11778" width="4.625" style="164" customWidth="1"/>
    <col min="11779" max="11779" width="3.375" style="164" customWidth="1"/>
    <col min="11780" max="11780" width="4.375" style="164" customWidth="1"/>
    <col min="11781" max="11781" width="3.375" style="164" customWidth="1"/>
    <col min="11782" max="11782" width="9.625" style="164" customWidth="1"/>
    <col min="11783" max="11783" width="7.375" style="164" customWidth="1"/>
    <col min="11784" max="11784" width="8.625" style="164" customWidth="1"/>
    <col min="11785" max="11785" width="7.375" style="164" customWidth="1"/>
    <col min="11786" max="11786" width="13.625" style="164" customWidth="1"/>
    <col min="11787" max="11788" width="14.625" style="164" customWidth="1"/>
    <col min="11789" max="11789" width="9.625" style="164" customWidth="1"/>
    <col min="11790" max="11790" width="7.375" style="164" customWidth="1"/>
    <col min="11791" max="11791" width="6.875" style="164" customWidth="1"/>
    <col min="11792" max="11792" width="7.375" style="164" customWidth="1"/>
    <col min="11793" max="11793" width="14" style="164" customWidth="1"/>
    <col min="11794" max="11795" width="14.625" style="164" customWidth="1"/>
    <col min="11796" max="12032" width="9" style="164"/>
    <col min="12033" max="12033" width="0.125" style="164" customWidth="1"/>
    <col min="12034" max="12034" width="4.625" style="164" customWidth="1"/>
    <col min="12035" max="12035" width="3.375" style="164" customWidth="1"/>
    <col min="12036" max="12036" width="4.375" style="164" customWidth="1"/>
    <col min="12037" max="12037" width="3.375" style="164" customWidth="1"/>
    <col min="12038" max="12038" width="9.625" style="164" customWidth="1"/>
    <col min="12039" max="12039" width="7.375" style="164" customWidth="1"/>
    <col min="12040" max="12040" width="8.625" style="164" customWidth="1"/>
    <col min="12041" max="12041" width="7.375" style="164" customWidth="1"/>
    <col min="12042" max="12042" width="13.625" style="164" customWidth="1"/>
    <col min="12043" max="12044" width="14.625" style="164" customWidth="1"/>
    <col min="12045" max="12045" width="9.625" style="164" customWidth="1"/>
    <col min="12046" max="12046" width="7.375" style="164" customWidth="1"/>
    <col min="12047" max="12047" width="6.875" style="164" customWidth="1"/>
    <col min="12048" max="12048" width="7.375" style="164" customWidth="1"/>
    <col min="12049" max="12049" width="14" style="164" customWidth="1"/>
    <col min="12050" max="12051" width="14.625" style="164" customWidth="1"/>
    <col min="12052" max="12288" width="9" style="164"/>
    <col min="12289" max="12289" width="0.125" style="164" customWidth="1"/>
    <col min="12290" max="12290" width="4.625" style="164" customWidth="1"/>
    <col min="12291" max="12291" width="3.375" style="164" customWidth="1"/>
    <col min="12292" max="12292" width="4.375" style="164" customWidth="1"/>
    <col min="12293" max="12293" width="3.375" style="164" customWidth="1"/>
    <col min="12294" max="12294" width="9.625" style="164" customWidth="1"/>
    <col min="12295" max="12295" width="7.375" style="164" customWidth="1"/>
    <col min="12296" max="12296" width="8.625" style="164" customWidth="1"/>
    <col min="12297" max="12297" width="7.375" style="164" customWidth="1"/>
    <col min="12298" max="12298" width="13.625" style="164" customWidth="1"/>
    <col min="12299" max="12300" width="14.625" style="164" customWidth="1"/>
    <col min="12301" max="12301" width="9.625" style="164" customWidth="1"/>
    <col min="12302" max="12302" width="7.375" style="164" customWidth="1"/>
    <col min="12303" max="12303" width="6.875" style="164" customWidth="1"/>
    <col min="12304" max="12304" width="7.375" style="164" customWidth="1"/>
    <col min="12305" max="12305" width="14" style="164" customWidth="1"/>
    <col min="12306" max="12307" width="14.625" style="164" customWidth="1"/>
    <col min="12308" max="12544" width="9" style="164"/>
    <col min="12545" max="12545" width="0.125" style="164" customWidth="1"/>
    <col min="12546" max="12546" width="4.625" style="164" customWidth="1"/>
    <col min="12547" max="12547" width="3.375" style="164" customWidth="1"/>
    <col min="12548" max="12548" width="4.375" style="164" customWidth="1"/>
    <col min="12549" max="12549" width="3.375" style="164" customWidth="1"/>
    <col min="12550" max="12550" width="9.625" style="164" customWidth="1"/>
    <col min="12551" max="12551" width="7.375" style="164" customWidth="1"/>
    <col min="12552" max="12552" width="8.625" style="164" customWidth="1"/>
    <col min="12553" max="12553" width="7.375" style="164" customWidth="1"/>
    <col min="12554" max="12554" width="13.625" style="164" customWidth="1"/>
    <col min="12555" max="12556" width="14.625" style="164" customWidth="1"/>
    <col min="12557" max="12557" width="9.625" style="164" customWidth="1"/>
    <col min="12558" max="12558" width="7.375" style="164" customWidth="1"/>
    <col min="12559" max="12559" width="6.875" style="164" customWidth="1"/>
    <col min="12560" max="12560" width="7.375" style="164" customWidth="1"/>
    <col min="12561" max="12561" width="14" style="164" customWidth="1"/>
    <col min="12562" max="12563" width="14.625" style="164" customWidth="1"/>
    <col min="12564" max="12800" width="9" style="164"/>
    <col min="12801" max="12801" width="0.125" style="164" customWidth="1"/>
    <col min="12802" max="12802" width="4.625" style="164" customWidth="1"/>
    <col min="12803" max="12803" width="3.375" style="164" customWidth="1"/>
    <col min="12804" max="12804" width="4.375" style="164" customWidth="1"/>
    <col min="12805" max="12805" width="3.375" style="164" customWidth="1"/>
    <col min="12806" max="12806" width="9.625" style="164" customWidth="1"/>
    <col min="12807" max="12807" width="7.375" style="164" customWidth="1"/>
    <col min="12808" max="12808" width="8.625" style="164" customWidth="1"/>
    <col min="12809" max="12809" width="7.375" style="164" customWidth="1"/>
    <col min="12810" max="12810" width="13.625" style="164" customWidth="1"/>
    <col min="12811" max="12812" width="14.625" style="164" customWidth="1"/>
    <col min="12813" max="12813" width="9.625" style="164" customWidth="1"/>
    <col min="12814" max="12814" width="7.375" style="164" customWidth="1"/>
    <col min="12815" max="12815" width="6.875" style="164" customWidth="1"/>
    <col min="12816" max="12816" width="7.375" style="164" customWidth="1"/>
    <col min="12817" max="12817" width="14" style="164" customWidth="1"/>
    <col min="12818" max="12819" width="14.625" style="164" customWidth="1"/>
    <col min="12820" max="13056" width="9" style="164"/>
    <col min="13057" max="13057" width="0.125" style="164" customWidth="1"/>
    <col min="13058" max="13058" width="4.625" style="164" customWidth="1"/>
    <col min="13059" max="13059" width="3.375" style="164" customWidth="1"/>
    <col min="13060" max="13060" width="4.375" style="164" customWidth="1"/>
    <col min="13061" max="13061" width="3.375" style="164" customWidth="1"/>
    <col min="13062" max="13062" width="9.625" style="164" customWidth="1"/>
    <col min="13063" max="13063" width="7.375" style="164" customWidth="1"/>
    <col min="13064" max="13064" width="8.625" style="164" customWidth="1"/>
    <col min="13065" max="13065" width="7.375" style="164" customWidth="1"/>
    <col min="13066" max="13066" width="13.625" style="164" customWidth="1"/>
    <col min="13067" max="13068" width="14.625" style="164" customWidth="1"/>
    <col min="13069" max="13069" width="9.625" style="164" customWidth="1"/>
    <col min="13070" max="13070" width="7.375" style="164" customWidth="1"/>
    <col min="13071" max="13071" width="6.875" style="164" customWidth="1"/>
    <col min="13072" max="13072" width="7.375" style="164" customWidth="1"/>
    <col min="13073" max="13073" width="14" style="164" customWidth="1"/>
    <col min="13074" max="13075" width="14.625" style="164" customWidth="1"/>
    <col min="13076" max="13312" width="9" style="164"/>
    <col min="13313" max="13313" width="0.125" style="164" customWidth="1"/>
    <col min="13314" max="13314" width="4.625" style="164" customWidth="1"/>
    <col min="13315" max="13315" width="3.375" style="164" customWidth="1"/>
    <col min="13316" max="13316" width="4.375" style="164" customWidth="1"/>
    <col min="13317" max="13317" width="3.375" style="164" customWidth="1"/>
    <col min="13318" max="13318" width="9.625" style="164" customWidth="1"/>
    <col min="13319" max="13319" width="7.375" style="164" customWidth="1"/>
    <col min="13320" max="13320" width="8.625" style="164" customWidth="1"/>
    <col min="13321" max="13321" width="7.375" style="164" customWidth="1"/>
    <col min="13322" max="13322" width="13.625" style="164" customWidth="1"/>
    <col min="13323" max="13324" width="14.625" style="164" customWidth="1"/>
    <col min="13325" max="13325" width="9.625" style="164" customWidth="1"/>
    <col min="13326" max="13326" width="7.375" style="164" customWidth="1"/>
    <col min="13327" max="13327" width="6.875" style="164" customWidth="1"/>
    <col min="13328" max="13328" width="7.375" style="164" customWidth="1"/>
    <col min="13329" max="13329" width="14" style="164" customWidth="1"/>
    <col min="13330" max="13331" width="14.625" style="164" customWidth="1"/>
    <col min="13332" max="13568" width="9" style="164"/>
    <col min="13569" max="13569" width="0.125" style="164" customWidth="1"/>
    <col min="13570" max="13570" width="4.625" style="164" customWidth="1"/>
    <col min="13571" max="13571" width="3.375" style="164" customWidth="1"/>
    <col min="13572" max="13572" width="4.375" style="164" customWidth="1"/>
    <col min="13573" max="13573" width="3.375" style="164" customWidth="1"/>
    <col min="13574" max="13574" width="9.625" style="164" customWidth="1"/>
    <col min="13575" max="13575" width="7.375" style="164" customWidth="1"/>
    <col min="13576" max="13576" width="8.625" style="164" customWidth="1"/>
    <col min="13577" max="13577" width="7.375" style="164" customWidth="1"/>
    <col min="13578" max="13578" width="13.625" style="164" customWidth="1"/>
    <col min="13579" max="13580" width="14.625" style="164" customWidth="1"/>
    <col min="13581" max="13581" width="9.625" style="164" customWidth="1"/>
    <col min="13582" max="13582" width="7.375" style="164" customWidth="1"/>
    <col min="13583" max="13583" width="6.875" style="164" customWidth="1"/>
    <col min="13584" max="13584" width="7.375" style="164" customWidth="1"/>
    <col min="13585" max="13585" width="14" style="164" customWidth="1"/>
    <col min="13586" max="13587" width="14.625" style="164" customWidth="1"/>
    <col min="13588" max="13824" width="9" style="164"/>
    <col min="13825" max="13825" width="0.125" style="164" customWidth="1"/>
    <col min="13826" max="13826" width="4.625" style="164" customWidth="1"/>
    <col min="13827" max="13827" width="3.375" style="164" customWidth="1"/>
    <col min="13828" max="13828" width="4.375" style="164" customWidth="1"/>
    <col min="13829" max="13829" width="3.375" style="164" customWidth="1"/>
    <col min="13830" max="13830" width="9.625" style="164" customWidth="1"/>
    <col min="13831" max="13831" width="7.375" style="164" customWidth="1"/>
    <col min="13832" max="13832" width="8.625" style="164" customWidth="1"/>
    <col min="13833" max="13833" width="7.375" style="164" customWidth="1"/>
    <col min="13834" max="13834" width="13.625" style="164" customWidth="1"/>
    <col min="13835" max="13836" width="14.625" style="164" customWidth="1"/>
    <col min="13837" max="13837" width="9.625" style="164" customWidth="1"/>
    <col min="13838" max="13838" width="7.375" style="164" customWidth="1"/>
    <col min="13839" max="13839" width="6.875" style="164" customWidth="1"/>
    <col min="13840" max="13840" width="7.375" style="164" customWidth="1"/>
    <col min="13841" max="13841" width="14" style="164" customWidth="1"/>
    <col min="13842" max="13843" width="14.625" style="164" customWidth="1"/>
    <col min="13844" max="14080" width="9" style="164"/>
    <col min="14081" max="14081" width="0.125" style="164" customWidth="1"/>
    <col min="14082" max="14082" width="4.625" style="164" customWidth="1"/>
    <col min="14083" max="14083" width="3.375" style="164" customWidth="1"/>
    <col min="14084" max="14084" width="4.375" style="164" customWidth="1"/>
    <col min="14085" max="14085" width="3.375" style="164" customWidth="1"/>
    <col min="14086" max="14086" width="9.625" style="164" customWidth="1"/>
    <col min="14087" max="14087" width="7.375" style="164" customWidth="1"/>
    <col min="14088" max="14088" width="8.625" style="164" customWidth="1"/>
    <col min="14089" max="14089" width="7.375" style="164" customWidth="1"/>
    <col min="14090" max="14090" width="13.625" style="164" customWidth="1"/>
    <col min="14091" max="14092" width="14.625" style="164" customWidth="1"/>
    <col min="14093" max="14093" width="9.625" style="164" customWidth="1"/>
    <col min="14094" max="14094" width="7.375" style="164" customWidth="1"/>
    <col min="14095" max="14095" width="6.875" style="164" customWidth="1"/>
    <col min="14096" max="14096" width="7.375" style="164" customWidth="1"/>
    <col min="14097" max="14097" width="14" style="164" customWidth="1"/>
    <col min="14098" max="14099" width="14.625" style="164" customWidth="1"/>
    <col min="14100" max="14336" width="9" style="164"/>
    <col min="14337" max="14337" width="0.125" style="164" customWidth="1"/>
    <col min="14338" max="14338" width="4.625" style="164" customWidth="1"/>
    <col min="14339" max="14339" width="3.375" style="164" customWidth="1"/>
    <col min="14340" max="14340" width="4.375" style="164" customWidth="1"/>
    <col min="14341" max="14341" width="3.375" style="164" customWidth="1"/>
    <col min="14342" max="14342" width="9.625" style="164" customWidth="1"/>
    <col min="14343" max="14343" width="7.375" style="164" customWidth="1"/>
    <col min="14344" max="14344" width="8.625" style="164" customWidth="1"/>
    <col min="14345" max="14345" width="7.375" style="164" customWidth="1"/>
    <col min="14346" max="14346" width="13.625" style="164" customWidth="1"/>
    <col min="14347" max="14348" width="14.625" style="164" customWidth="1"/>
    <col min="14349" max="14349" width="9.625" style="164" customWidth="1"/>
    <col min="14350" max="14350" width="7.375" style="164" customWidth="1"/>
    <col min="14351" max="14351" width="6.875" style="164" customWidth="1"/>
    <col min="14352" max="14352" width="7.375" style="164" customWidth="1"/>
    <col min="14353" max="14353" width="14" style="164" customWidth="1"/>
    <col min="14354" max="14355" width="14.625" style="164" customWidth="1"/>
    <col min="14356" max="14592" width="9" style="164"/>
    <col min="14593" max="14593" width="0.125" style="164" customWidth="1"/>
    <col min="14594" max="14594" width="4.625" style="164" customWidth="1"/>
    <col min="14595" max="14595" width="3.375" style="164" customWidth="1"/>
    <col min="14596" max="14596" width="4.375" style="164" customWidth="1"/>
    <col min="14597" max="14597" width="3.375" style="164" customWidth="1"/>
    <col min="14598" max="14598" width="9.625" style="164" customWidth="1"/>
    <col min="14599" max="14599" width="7.375" style="164" customWidth="1"/>
    <col min="14600" max="14600" width="8.625" style="164" customWidth="1"/>
    <col min="14601" max="14601" width="7.375" style="164" customWidth="1"/>
    <col min="14602" max="14602" width="13.625" style="164" customWidth="1"/>
    <col min="14603" max="14604" width="14.625" style="164" customWidth="1"/>
    <col min="14605" max="14605" width="9.625" style="164" customWidth="1"/>
    <col min="14606" max="14606" width="7.375" style="164" customWidth="1"/>
    <col min="14607" max="14607" width="6.875" style="164" customWidth="1"/>
    <col min="14608" max="14608" width="7.375" style="164" customWidth="1"/>
    <col min="14609" max="14609" width="14" style="164" customWidth="1"/>
    <col min="14610" max="14611" width="14.625" style="164" customWidth="1"/>
    <col min="14612" max="14848" width="9" style="164"/>
    <col min="14849" max="14849" width="0.125" style="164" customWidth="1"/>
    <col min="14850" max="14850" width="4.625" style="164" customWidth="1"/>
    <col min="14851" max="14851" width="3.375" style="164" customWidth="1"/>
    <col min="14852" max="14852" width="4.375" style="164" customWidth="1"/>
    <col min="14853" max="14853" width="3.375" style="164" customWidth="1"/>
    <col min="14854" max="14854" width="9.625" style="164" customWidth="1"/>
    <col min="14855" max="14855" width="7.375" style="164" customWidth="1"/>
    <col min="14856" max="14856" width="8.625" style="164" customWidth="1"/>
    <col min="14857" max="14857" width="7.375" style="164" customWidth="1"/>
    <col min="14858" max="14858" width="13.625" style="164" customWidth="1"/>
    <col min="14859" max="14860" width="14.625" style="164" customWidth="1"/>
    <col min="14861" max="14861" width="9.625" style="164" customWidth="1"/>
    <col min="14862" max="14862" width="7.375" style="164" customWidth="1"/>
    <col min="14863" max="14863" width="6.875" style="164" customWidth="1"/>
    <col min="14864" max="14864" width="7.375" style="164" customWidth="1"/>
    <col min="14865" max="14865" width="14" style="164" customWidth="1"/>
    <col min="14866" max="14867" width="14.625" style="164" customWidth="1"/>
    <col min="14868" max="15104" width="9" style="164"/>
    <col min="15105" max="15105" width="0.125" style="164" customWidth="1"/>
    <col min="15106" max="15106" width="4.625" style="164" customWidth="1"/>
    <col min="15107" max="15107" width="3.375" style="164" customWidth="1"/>
    <col min="15108" max="15108" width="4.375" style="164" customWidth="1"/>
    <col min="15109" max="15109" width="3.375" style="164" customWidth="1"/>
    <col min="15110" max="15110" width="9.625" style="164" customWidth="1"/>
    <col min="15111" max="15111" width="7.375" style="164" customWidth="1"/>
    <col min="15112" max="15112" width="8.625" style="164" customWidth="1"/>
    <col min="15113" max="15113" width="7.375" style="164" customWidth="1"/>
    <col min="15114" max="15114" width="13.625" style="164" customWidth="1"/>
    <col min="15115" max="15116" width="14.625" style="164" customWidth="1"/>
    <col min="15117" max="15117" width="9.625" style="164" customWidth="1"/>
    <col min="15118" max="15118" width="7.375" style="164" customWidth="1"/>
    <col min="15119" max="15119" width="6.875" style="164" customWidth="1"/>
    <col min="15120" max="15120" width="7.375" style="164" customWidth="1"/>
    <col min="15121" max="15121" width="14" style="164" customWidth="1"/>
    <col min="15122" max="15123" width="14.625" style="164" customWidth="1"/>
    <col min="15124" max="15360" width="9" style="164"/>
    <col min="15361" max="15361" width="0.125" style="164" customWidth="1"/>
    <col min="15362" max="15362" width="4.625" style="164" customWidth="1"/>
    <col min="15363" max="15363" width="3.375" style="164" customWidth="1"/>
    <col min="15364" max="15364" width="4.375" style="164" customWidth="1"/>
    <col min="15365" max="15365" width="3.375" style="164" customWidth="1"/>
    <col min="15366" max="15366" width="9.625" style="164" customWidth="1"/>
    <col min="15367" max="15367" width="7.375" style="164" customWidth="1"/>
    <col min="15368" max="15368" width="8.625" style="164" customWidth="1"/>
    <col min="15369" max="15369" width="7.375" style="164" customWidth="1"/>
    <col min="15370" max="15370" width="13.625" style="164" customWidth="1"/>
    <col min="15371" max="15372" width="14.625" style="164" customWidth="1"/>
    <col min="15373" max="15373" width="9.625" style="164" customWidth="1"/>
    <col min="15374" max="15374" width="7.375" style="164" customWidth="1"/>
    <col min="15375" max="15375" width="6.875" style="164" customWidth="1"/>
    <col min="15376" max="15376" width="7.375" style="164" customWidth="1"/>
    <col min="15377" max="15377" width="14" style="164" customWidth="1"/>
    <col min="15378" max="15379" width="14.625" style="164" customWidth="1"/>
    <col min="15380" max="15616" width="9" style="164"/>
    <col min="15617" max="15617" width="0.125" style="164" customWidth="1"/>
    <col min="15618" max="15618" width="4.625" style="164" customWidth="1"/>
    <col min="15619" max="15619" width="3.375" style="164" customWidth="1"/>
    <col min="15620" max="15620" width="4.375" style="164" customWidth="1"/>
    <col min="15621" max="15621" width="3.375" style="164" customWidth="1"/>
    <col min="15622" max="15622" width="9.625" style="164" customWidth="1"/>
    <col min="15623" max="15623" width="7.375" style="164" customWidth="1"/>
    <col min="15624" max="15624" width="8.625" style="164" customWidth="1"/>
    <col min="15625" max="15625" width="7.375" style="164" customWidth="1"/>
    <col min="15626" max="15626" width="13.625" style="164" customWidth="1"/>
    <col min="15627" max="15628" width="14.625" style="164" customWidth="1"/>
    <col min="15629" max="15629" width="9.625" style="164" customWidth="1"/>
    <col min="15630" max="15630" width="7.375" style="164" customWidth="1"/>
    <col min="15631" max="15631" width="6.875" style="164" customWidth="1"/>
    <col min="15632" max="15632" width="7.375" style="164" customWidth="1"/>
    <col min="15633" max="15633" width="14" style="164" customWidth="1"/>
    <col min="15634" max="15635" width="14.625" style="164" customWidth="1"/>
    <col min="15636" max="15872" width="9" style="164"/>
    <col min="15873" max="15873" width="0.125" style="164" customWidth="1"/>
    <col min="15874" max="15874" width="4.625" style="164" customWidth="1"/>
    <col min="15875" max="15875" width="3.375" style="164" customWidth="1"/>
    <col min="15876" max="15876" width="4.375" style="164" customWidth="1"/>
    <col min="15877" max="15877" width="3.375" style="164" customWidth="1"/>
    <col min="15878" max="15878" width="9.625" style="164" customWidth="1"/>
    <col min="15879" max="15879" width="7.375" style="164" customWidth="1"/>
    <col min="15880" max="15880" width="8.625" style="164" customWidth="1"/>
    <col min="15881" max="15881" width="7.375" style="164" customWidth="1"/>
    <col min="15882" max="15882" width="13.625" style="164" customWidth="1"/>
    <col min="15883" max="15884" width="14.625" style="164" customWidth="1"/>
    <col min="15885" max="15885" width="9.625" style="164" customWidth="1"/>
    <col min="15886" max="15886" width="7.375" style="164" customWidth="1"/>
    <col min="15887" max="15887" width="6.875" style="164" customWidth="1"/>
    <col min="15888" max="15888" width="7.375" style="164" customWidth="1"/>
    <col min="15889" max="15889" width="14" style="164" customWidth="1"/>
    <col min="15890" max="15891" width="14.625" style="164" customWidth="1"/>
    <col min="15892" max="16128" width="9" style="164"/>
    <col min="16129" max="16129" width="0.125" style="164" customWidth="1"/>
    <col min="16130" max="16130" width="4.625" style="164" customWidth="1"/>
    <col min="16131" max="16131" width="3.375" style="164" customWidth="1"/>
    <col min="16132" max="16132" width="4.375" style="164" customWidth="1"/>
    <col min="16133" max="16133" width="3.375" style="164" customWidth="1"/>
    <col min="16134" max="16134" width="9.625" style="164" customWidth="1"/>
    <col min="16135" max="16135" width="7.375" style="164" customWidth="1"/>
    <col min="16136" max="16136" width="8.625" style="164" customWidth="1"/>
    <col min="16137" max="16137" width="7.375" style="164" customWidth="1"/>
    <col min="16138" max="16138" width="13.625" style="164" customWidth="1"/>
    <col min="16139" max="16140" width="14.625" style="164" customWidth="1"/>
    <col min="16141" max="16141" width="9.625" style="164" customWidth="1"/>
    <col min="16142" max="16142" width="7.375" style="164" customWidth="1"/>
    <col min="16143" max="16143" width="6.875" style="164" customWidth="1"/>
    <col min="16144" max="16144" width="7.375" style="164" customWidth="1"/>
    <col min="16145" max="16145" width="14" style="164" customWidth="1"/>
    <col min="16146" max="16147" width="14.625" style="164" customWidth="1"/>
    <col min="16148" max="16384" width="9" style="164"/>
  </cols>
  <sheetData>
    <row r="1" spans="2:21" ht="27.75" customHeight="1">
      <c r="P1" s="1738" t="s">
        <v>545</v>
      </c>
      <c r="Q1" s="1738"/>
      <c r="R1" s="1738"/>
      <c r="S1" s="1738"/>
    </row>
    <row r="2" spans="2:21" ht="30" customHeight="1">
      <c r="B2" s="1730" t="s">
        <v>546</v>
      </c>
      <c r="C2" s="1730"/>
      <c r="D2" s="1730"/>
      <c r="E2" s="1730"/>
      <c r="F2" s="1730"/>
      <c r="G2" s="1730"/>
      <c r="H2" s="1730"/>
      <c r="I2" s="1730"/>
      <c r="J2" s="1730"/>
      <c r="K2" s="1730"/>
      <c r="L2" s="1730"/>
      <c r="M2" s="1730"/>
      <c r="N2" s="1730"/>
      <c r="O2" s="1730"/>
      <c r="P2" s="1730"/>
      <c r="Q2" s="1730"/>
      <c r="R2" s="1730"/>
      <c r="S2" s="1730"/>
    </row>
    <row r="3" spans="2:21" ht="20.100000000000001" customHeight="1"/>
    <row r="4" spans="2:21" ht="20.100000000000001" customHeight="1">
      <c r="B4" s="606"/>
      <c r="C4" s="607"/>
      <c r="D4" s="607"/>
      <c r="E4" s="608"/>
      <c r="F4" s="607"/>
      <c r="G4" s="607"/>
      <c r="H4" s="609" t="s">
        <v>547</v>
      </c>
      <c r="I4" s="607"/>
      <c r="J4" s="607"/>
      <c r="K4" s="610" t="s">
        <v>548</v>
      </c>
      <c r="L4" s="610" t="s">
        <v>549</v>
      </c>
      <c r="M4" s="606"/>
      <c r="N4" s="607"/>
      <c r="O4" s="611" t="s">
        <v>550</v>
      </c>
      <c r="P4" s="607"/>
      <c r="Q4" s="607"/>
      <c r="R4" s="610" t="s">
        <v>548</v>
      </c>
      <c r="S4" s="610" t="s">
        <v>549</v>
      </c>
    </row>
    <row r="5" spans="2:21" ht="20.100000000000001" customHeight="1">
      <c r="B5" s="612"/>
      <c r="C5" s="164" t="s">
        <v>551</v>
      </c>
      <c r="E5" s="165"/>
      <c r="F5" s="166" t="s">
        <v>328</v>
      </c>
      <c r="G5" s="167" t="s">
        <v>552</v>
      </c>
      <c r="H5" s="168" t="s">
        <v>553</v>
      </c>
      <c r="I5" s="167" t="s">
        <v>552</v>
      </c>
      <c r="J5" s="169" t="s">
        <v>554</v>
      </c>
      <c r="K5" s="170" t="s">
        <v>555</v>
      </c>
      <c r="L5" s="171" t="s">
        <v>555</v>
      </c>
      <c r="M5" s="172" t="s">
        <v>328</v>
      </c>
      <c r="N5" s="167" t="s">
        <v>552</v>
      </c>
      <c r="O5" s="168" t="s">
        <v>553</v>
      </c>
      <c r="P5" s="167" t="s">
        <v>552</v>
      </c>
      <c r="Q5" s="169" t="s">
        <v>554</v>
      </c>
      <c r="R5" s="170" t="s">
        <v>555</v>
      </c>
      <c r="S5" s="613" t="s">
        <v>555</v>
      </c>
    </row>
    <row r="6" spans="2:21" ht="20.100000000000001" customHeight="1">
      <c r="B6" s="846"/>
      <c r="C6" s="177"/>
      <c r="D6" s="177"/>
      <c r="E6" s="178"/>
      <c r="F6" s="173"/>
      <c r="H6" s="174"/>
      <c r="K6" s="619" t="s">
        <v>556</v>
      </c>
      <c r="L6" s="620" t="s">
        <v>556</v>
      </c>
      <c r="M6" s="621"/>
      <c r="N6" s="177"/>
      <c r="O6" s="622"/>
      <c r="P6" s="177"/>
      <c r="Q6" s="177"/>
      <c r="R6" s="619" t="s">
        <v>556</v>
      </c>
      <c r="S6" s="619" t="s">
        <v>556</v>
      </c>
      <c r="U6" s="164" t="s">
        <v>557</v>
      </c>
    </row>
    <row r="7" spans="2:21" ht="20.100000000000001" customHeight="1">
      <c r="B7" s="1739">
        <v>43466</v>
      </c>
      <c r="C7" s="1740"/>
      <c r="D7" s="1740"/>
      <c r="E7" s="1741"/>
      <c r="F7" s="1731" t="e">
        <f>'⑥-別紙3.海外研修日程案 （自動入力）'!E8</f>
        <v>#REF!</v>
      </c>
      <c r="G7" s="1732"/>
      <c r="H7" s="1732"/>
      <c r="I7" s="1732"/>
      <c r="J7" s="1733"/>
      <c r="K7" s="849" t="e">
        <f>'⑥-別紙3.海外研修日程案 （自動入力）'!J8</f>
        <v>#REF!</v>
      </c>
      <c r="L7" s="850" t="e">
        <f>'⑥-別紙3.海外研修日程案 （自動入力）'!K8</f>
        <v>#REF!</v>
      </c>
      <c r="M7" s="1734"/>
      <c r="N7" s="1735"/>
      <c r="O7" s="1735"/>
      <c r="P7" s="1735"/>
      <c r="Q7" s="1736"/>
      <c r="R7" s="849">
        <v>0</v>
      </c>
      <c r="S7" s="850">
        <v>0</v>
      </c>
      <c r="U7" s="895"/>
    </row>
    <row r="8" spans="2:21" ht="20.100000000000001" customHeight="1">
      <c r="B8" s="615"/>
      <c r="C8" s="1737">
        <f>B7</f>
        <v>43466</v>
      </c>
      <c r="D8" s="1737"/>
      <c r="E8" s="165"/>
      <c r="F8" s="1731"/>
      <c r="G8" s="1732"/>
      <c r="H8" s="1732"/>
      <c r="I8" s="1732"/>
      <c r="J8" s="1733"/>
      <c r="K8" s="1136" t="e">
        <f>'⑥-別紙3.海外研修日程案 （自動入力）'!J9</f>
        <v>#REF!</v>
      </c>
      <c r="L8" s="847" t="e">
        <f>'⑥-別紙3.海外研修日程案 （自動入力）'!K9</f>
        <v>#REF!</v>
      </c>
      <c r="M8" s="1734"/>
      <c r="N8" s="1735"/>
      <c r="O8" s="1735"/>
      <c r="P8" s="1735"/>
      <c r="Q8" s="1736"/>
      <c r="R8" s="1134"/>
      <c r="S8" s="614"/>
      <c r="U8" s="1132" t="s">
        <v>545</v>
      </c>
    </row>
    <row r="9" spans="2:21" ht="20.100000000000001" customHeight="1">
      <c r="B9" s="615"/>
      <c r="C9" s="175"/>
      <c r="D9" s="175"/>
      <c r="E9" s="165"/>
      <c r="F9" s="1731"/>
      <c r="G9" s="1732"/>
      <c r="H9" s="1732"/>
      <c r="I9" s="1732"/>
      <c r="J9" s="1733"/>
      <c r="K9" s="1134"/>
      <c r="L9" s="848"/>
      <c r="M9" s="1734"/>
      <c r="N9" s="1735"/>
      <c r="O9" s="1735"/>
      <c r="P9" s="1735"/>
      <c r="Q9" s="1736"/>
      <c r="R9" s="1134"/>
      <c r="S9" s="614"/>
      <c r="U9" s="230" t="s">
        <v>528</v>
      </c>
    </row>
    <row r="10" spans="2:21" ht="20.100000000000001" customHeight="1">
      <c r="B10" s="616"/>
      <c r="C10" s="177"/>
      <c r="D10" s="177"/>
      <c r="E10" s="178"/>
      <c r="F10" s="1731"/>
      <c r="G10" s="1732"/>
      <c r="H10" s="1732"/>
      <c r="I10" s="1732"/>
      <c r="J10" s="1733"/>
      <c r="K10" s="1135"/>
      <c r="L10" s="179"/>
      <c r="M10" s="1734"/>
      <c r="N10" s="1735"/>
      <c r="O10" s="1735"/>
      <c r="P10" s="1735"/>
      <c r="Q10" s="1736"/>
      <c r="R10" s="1135"/>
      <c r="S10" s="617"/>
    </row>
    <row r="11" spans="2:21" ht="20.100000000000001" customHeight="1">
      <c r="B11" s="1757">
        <f>B7+1</f>
        <v>43467</v>
      </c>
      <c r="C11" s="1758"/>
      <c r="D11" s="1758"/>
      <c r="E11" s="1759"/>
      <c r="F11" s="1754"/>
      <c r="G11" s="1755"/>
      <c r="H11" s="1755"/>
      <c r="I11" s="1755"/>
      <c r="J11" s="1756"/>
      <c r="K11" s="849">
        <v>0</v>
      </c>
      <c r="L11" s="850">
        <v>0</v>
      </c>
      <c r="M11" s="1742"/>
      <c r="N11" s="1743"/>
      <c r="O11" s="1743"/>
      <c r="P11" s="1743"/>
      <c r="Q11" s="1744"/>
      <c r="R11" s="849">
        <v>0</v>
      </c>
      <c r="S11" s="850">
        <v>0</v>
      </c>
    </row>
    <row r="12" spans="2:21" ht="20.100000000000001" customHeight="1">
      <c r="B12" s="1760">
        <f>B11</f>
        <v>43467</v>
      </c>
      <c r="C12" s="1761"/>
      <c r="D12" s="1761"/>
      <c r="E12" s="1762"/>
      <c r="F12" s="1754"/>
      <c r="G12" s="1755"/>
      <c r="H12" s="1755"/>
      <c r="I12" s="1755"/>
      <c r="J12" s="1756"/>
      <c r="K12" s="1134"/>
      <c r="L12" s="176"/>
      <c r="M12" s="1742"/>
      <c r="N12" s="1743"/>
      <c r="O12" s="1743"/>
      <c r="P12" s="1743"/>
      <c r="Q12" s="1744"/>
      <c r="R12" s="1134"/>
      <c r="S12" s="614"/>
    </row>
    <row r="13" spans="2:21" ht="20.100000000000001" customHeight="1">
      <c r="B13" s="615"/>
      <c r="C13" s="175"/>
      <c r="D13" s="175"/>
      <c r="E13" s="165"/>
      <c r="F13" s="1754"/>
      <c r="G13" s="1755"/>
      <c r="H13" s="1755"/>
      <c r="I13" s="1755"/>
      <c r="J13" s="1756"/>
      <c r="K13" s="1134"/>
      <c r="L13" s="176"/>
      <c r="M13" s="1742"/>
      <c r="N13" s="1743"/>
      <c r="O13" s="1743"/>
      <c r="P13" s="1743"/>
      <c r="Q13" s="1744"/>
      <c r="R13" s="1134"/>
      <c r="S13" s="614"/>
    </row>
    <row r="14" spans="2:21" ht="20.100000000000001" customHeight="1">
      <c r="B14" s="616"/>
      <c r="C14" s="177"/>
      <c r="D14" s="177"/>
      <c r="E14" s="178"/>
      <c r="F14" s="1754"/>
      <c r="G14" s="1755"/>
      <c r="H14" s="1755"/>
      <c r="I14" s="1755"/>
      <c r="J14" s="1756"/>
      <c r="K14" s="1135"/>
      <c r="L14" s="179"/>
      <c r="M14" s="1742"/>
      <c r="N14" s="1743"/>
      <c r="O14" s="1743"/>
      <c r="P14" s="1743"/>
      <c r="Q14" s="1744"/>
      <c r="R14" s="1135"/>
      <c r="S14" s="617"/>
    </row>
    <row r="15" spans="2:21" ht="20.100000000000001" customHeight="1">
      <c r="B15" s="1757">
        <f>B11+1</f>
        <v>43468</v>
      </c>
      <c r="C15" s="1758"/>
      <c r="D15" s="1758"/>
      <c r="E15" s="1759"/>
      <c r="F15" s="1754"/>
      <c r="G15" s="1755"/>
      <c r="H15" s="1755"/>
      <c r="I15" s="1755"/>
      <c r="J15" s="1756"/>
      <c r="K15" s="849">
        <v>0</v>
      </c>
      <c r="L15" s="850">
        <v>0</v>
      </c>
      <c r="M15" s="1742"/>
      <c r="N15" s="1743"/>
      <c r="O15" s="1743"/>
      <c r="P15" s="1743"/>
      <c r="Q15" s="1744"/>
      <c r="R15" s="849">
        <v>0</v>
      </c>
      <c r="S15" s="850">
        <v>0</v>
      </c>
    </row>
    <row r="16" spans="2:21" ht="20.100000000000001" customHeight="1">
      <c r="B16" s="1760">
        <f>B15</f>
        <v>43468</v>
      </c>
      <c r="C16" s="1761"/>
      <c r="D16" s="1761"/>
      <c r="E16" s="1762"/>
      <c r="F16" s="1754"/>
      <c r="G16" s="1755"/>
      <c r="H16" s="1755"/>
      <c r="I16" s="1755"/>
      <c r="J16" s="1756"/>
      <c r="K16" s="1134"/>
      <c r="L16" s="176"/>
      <c r="M16" s="1742"/>
      <c r="N16" s="1743"/>
      <c r="O16" s="1743"/>
      <c r="P16" s="1743"/>
      <c r="Q16" s="1744"/>
      <c r="R16" s="1134"/>
      <c r="S16" s="614"/>
    </row>
    <row r="17" spans="2:19" ht="20.100000000000001" customHeight="1">
      <c r="B17" s="615"/>
      <c r="C17" s="175"/>
      <c r="D17" s="175"/>
      <c r="E17" s="165"/>
      <c r="F17" s="1754"/>
      <c r="G17" s="1755"/>
      <c r="H17" s="1755"/>
      <c r="I17" s="1755"/>
      <c r="J17" s="1756"/>
      <c r="K17" s="1134"/>
      <c r="L17" s="176"/>
      <c r="M17" s="1742"/>
      <c r="N17" s="1743"/>
      <c r="O17" s="1743"/>
      <c r="P17" s="1743"/>
      <c r="Q17" s="1744"/>
      <c r="R17" s="1134"/>
      <c r="S17" s="614"/>
    </row>
    <row r="18" spans="2:19" ht="20.100000000000001" customHeight="1">
      <c r="B18" s="616"/>
      <c r="C18" s="177"/>
      <c r="D18" s="177"/>
      <c r="E18" s="178"/>
      <c r="F18" s="1754"/>
      <c r="G18" s="1755"/>
      <c r="H18" s="1755"/>
      <c r="I18" s="1755"/>
      <c r="J18" s="1756"/>
      <c r="K18" s="1135"/>
      <c r="L18" s="179"/>
      <c r="M18" s="1742"/>
      <c r="N18" s="1743"/>
      <c r="O18" s="1743"/>
      <c r="P18" s="1743"/>
      <c r="Q18" s="1744"/>
      <c r="R18" s="1135"/>
      <c r="S18" s="617"/>
    </row>
    <row r="19" spans="2:19" ht="20.100000000000001" customHeight="1">
      <c r="B19" s="1757">
        <f>B15+1</f>
        <v>43469</v>
      </c>
      <c r="C19" s="1758"/>
      <c r="D19" s="1758"/>
      <c r="E19" s="1759"/>
      <c r="F19" s="1754"/>
      <c r="G19" s="1755"/>
      <c r="H19" s="1755"/>
      <c r="I19" s="1755"/>
      <c r="J19" s="1756"/>
      <c r="K19" s="849">
        <v>0</v>
      </c>
      <c r="L19" s="850">
        <v>0</v>
      </c>
      <c r="M19" s="1742"/>
      <c r="N19" s="1743"/>
      <c r="O19" s="1743"/>
      <c r="P19" s="1743"/>
      <c r="Q19" s="1744"/>
      <c r="R19" s="849">
        <v>0</v>
      </c>
      <c r="S19" s="850">
        <v>0</v>
      </c>
    </row>
    <row r="20" spans="2:19" ht="20.100000000000001" customHeight="1">
      <c r="B20" s="1760">
        <f>B19</f>
        <v>43469</v>
      </c>
      <c r="C20" s="1761"/>
      <c r="D20" s="1761"/>
      <c r="E20" s="1762"/>
      <c r="F20" s="1754"/>
      <c r="G20" s="1755"/>
      <c r="H20" s="1755"/>
      <c r="I20" s="1755"/>
      <c r="J20" s="1756"/>
      <c r="K20" s="1134"/>
      <c r="L20" s="176"/>
      <c r="M20" s="1742"/>
      <c r="N20" s="1743"/>
      <c r="O20" s="1743"/>
      <c r="P20" s="1743"/>
      <c r="Q20" s="1744"/>
      <c r="R20" s="1134"/>
      <c r="S20" s="614"/>
    </row>
    <row r="21" spans="2:19" ht="20.100000000000001" customHeight="1">
      <c r="B21" s="615"/>
      <c r="C21" s="175"/>
      <c r="D21" s="175"/>
      <c r="E21" s="165"/>
      <c r="F21" s="1754"/>
      <c r="G21" s="1755"/>
      <c r="H21" s="1755"/>
      <c r="I21" s="1755"/>
      <c r="J21" s="1756"/>
      <c r="K21" s="1134"/>
      <c r="L21" s="176"/>
      <c r="M21" s="1742"/>
      <c r="N21" s="1743"/>
      <c r="O21" s="1743"/>
      <c r="P21" s="1743"/>
      <c r="Q21" s="1744"/>
      <c r="R21" s="1134"/>
      <c r="S21" s="614"/>
    </row>
    <row r="22" spans="2:19" ht="20.100000000000001" customHeight="1">
      <c r="B22" s="616"/>
      <c r="C22" s="177"/>
      <c r="D22" s="177"/>
      <c r="E22" s="178"/>
      <c r="F22" s="1754"/>
      <c r="G22" s="1755"/>
      <c r="H22" s="1755"/>
      <c r="I22" s="1755"/>
      <c r="J22" s="1756"/>
      <c r="K22" s="1135"/>
      <c r="L22" s="179"/>
      <c r="M22" s="1742"/>
      <c r="N22" s="1743"/>
      <c r="O22" s="1743"/>
      <c r="P22" s="1743"/>
      <c r="Q22" s="1744"/>
      <c r="R22" s="1135"/>
      <c r="S22" s="617"/>
    </row>
    <row r="23" spans="2:19" ht="20.100000000000001" customHeight="1">
      <c r="B23" s="1757">
        <f>B19+1</f>
        <v>43470</v>
      </c>
      <c r="C23" s="1758"/>
      <c r="D23" s="1758"/>
      <c r="E23" s="1759"/>
      <c r="F23" s="1745"/>
      <c r="G23" s="1746"/>
      <c r="H23" s="1746"/>
      <c r="I23" s="1746"/>
      <c r="J23" s="1747"/>
      <c r="K23" s="849"/>
      <c r="L23" s="850"/>
      <c r="M23" s="1742"/>
      <c r="N23" s="1743"/>
      <c r="O23" s="1743"/>
      <c r="P23" s="1743"/>
      <c r="Q23" s="1744"/>
      <c r="R23" s="849"/>
      <c r="S23" s="850"/>
    </row>
    <row r="24" spans="2:19" ht="20.100000000000001" customHeight="1">
      <c r="B24" s="1760">
        <f>B23</f>
        <v>43470</v>
      </c>
      <c r="C24" s="1761"/>
      <c r="D24" s="1761"/>
      <c r="E24" s="1762"/>
      <c r="F24" s="1748"/>
      <c r="G24" s="1749"/>
      <c r="H24" s="1749"/>
      <c r="I24" s="1749"/>
      <c r="J24" s="1750"/>
      <c r="K24" s="1134"/>
      <c r="L24" s="176"/>
      <c r="M24" s="1742"/>
      <c r="N24" s="1743"/>
      <c r="O24" s="1743"/>
      <c r="P24" s="1743"/>
      <c r="Q24" s="1744"/>
      <c r="R24" s="1134"/>
      <c r="S24" s="614"/>
    </row>
    <row r="25" spans="2:19" ht="20.100000000000001" customHeight="1">
      <c r="B25" s="615"/>
      <c r="C25" s="175"/>
      <c r="D25" s="175"/>
      <c r="E25" s="165"/>
      <c r="F25" s="1748"/>
      <c r="G25" s="1749"/>
      <c r="H25" s="1749"/>
      <c r="I25" s="1749"/>
      <c r="J25" s="1750"/>
      <c r="K25" s="1134"/>
      <c r="L25" s="176"/>
      <c r="M25" s="1742"/>
      <c r="N25" s="1743"/>
      <c r="O25" s="1743"/>
      <c r="P25" s="1743"/>
      <c r="Q25" s="1744"/>
      <c r="R25" s="1134"/>
      <c r="S25" s="614"/>
    </row>
    <row r="26" spans="2:19" ht="20.100000000000001" customHeight="1">
      <c r="B26" s="616"/>
      <c r="C26" s="177"/>
      <c r="D26" s="177"/>
      <c r="E26" s="178"/>
      <c r="F26" s="1751"/>
      <c r="G26" s="1752"/>
      <c r="H26" s="1752"/>
      <c r="I26" s="1752"/>
      <c r="J26" s="1753"/>
      <c r="K26" s="1135"/>
      <c r="L26" s="179"/>
      <c r="M26" s="1742"/>
      <c r="N26" s="1743"/>
      <c r="O26" s="1743"/>
      <c r="P26" s="1743"/>
      <c r="Q26" s="1744"/>
      <c r="R26" s="1135"/>
      <c r="S26" s="617"/>
    </row>
    <row r="27" spans="2:19" ht="20.100000000000001" customHeight="1">
      <c r="B27" s="1757">
        <f>B23+1</f>
        <v>43471</v>
      </c>
      <c r="C27" s="1758"/>
      <c r="D27" s="1758"/>
      <c r="E27" s="1759"/>
      <c r="F27" s="1745"/>
      <c r="G27" s="1746"/>
      <c r="H27" s="1746"/>
      <c r="I27" s="1746"/>
      <c r="J27" s="1747"/>
      <c r="K27" s="849"/>
      <c r="L27" s="850"/>
      <c r="M27" s="1745"/>
      <c r="N27" s="1746"/>
      <c r="O27" s="1746"/>
      <c r="P27" s="1746"/>
      <c r="Q27" s="1747"/>
      <c r="R27" s="849"/>
      <c r="S27" s="850"/>
    </row>
    <row r="28" spans="2:19" ht="20.100000000000001" customHeight="1">
      <c r="B28" s="1760">
        <f>B27</f>
        <v>43471</v>
      </c>
      <c r="C28" s="1761"/>
      <c r="D28" s="1761"/>
      <c r="E28" s="1762"/>
      <c r="F28" s="1748"/>
      <c r="G28" s="1749"/>
      <c r="H28" s="1749"/>
      <c r="I28" s="1749"/>
      <c r="J28" s="1750"/>
      <c r="K28" s="1134"/>
      <c r="L28" s="176"/>
      <c r="M28" s="1748"/>
      <c r="N28" s="1749"/>
      <c r="O28" s="1749"/>
      <c r="P28" s="1749"/>
      <c r="Q28" s="1750"/>
      <c r="R28" s="1134"/>
      <c r="S28" s="614"/>
    </row>
    <row r="29" spans="2:19" ht="20.100000000000001" customHeight="1">
      <c r="B29" s="615"/>
      <c r="C29" s="180"/>
      <c r="D29" s="180"/>
      <c r="E29" s="165"/>
      <c r="F29" s="1748"/>
      <c r="G29" s="1749"/>
      <c r="H29" s="1749"/>
      <c r="I29" s="1749"/>
      <c r="J29" s="1750"/>
      <c r="K29" s="181"/>
      <c r="L29" s="235"/>
      <c r="M29" s="1748"/>
      <c r="N29" s="1749"/>
      <c r="O29" s="1749"/>
      <c r="P29" s="1749"/>
      <c r="Q29" s="1750"/>
      <c r="R29" s="1134"/>
      <c r="S29" s="614"/>
    </row>
    <row r="30" spans="2:19" ht="20.100000000000001" customHeight="1">
      <c r="B30" s="616"/>
      <c r="C30" s="177"/>
      <c r="D30" s="177"/>
      <c r="E30" s="178"/>
      <c r="F30" s="1751"/>
      <c r="G30" s="1752"/>
      <c r="H30" s="1752"/>
      <c r="I30" s="1752"/>
      <c r="J30" s="1753"/>
      <c r="K30" s="182"/>
      <c r="L30" s="236"/>
      <c r="M30" s="1751"/>
      <c r="N30" s="1752"/>
      <c r="O30" s="1752"/>
      <c r="P30" s="1752"/>
      <c r="Q30" s="1753"/>
      <c r="R30" s="1135"/>
      <c r="S30" s="617"/>
    </row>
    <row r="31" spans="2:19" ht="20.100000000000001" customHeight="1">
      <c r="B31" s="1757">
        <f>B27+1</f>
        <v>43472</v>
      </c>
      <c r="C31" s="1758"/>
      <c r="D31" s="1758"/>
      <c r="E31" s="1759"/>
      <c r="F31" s="1745"/>
      <c r="G31" s="1746"/>
      <c r="H31" s="1746"/>
      <c r="I31" s="1746"/>
      <c r="J31" s="1747"/>
      <c r="K31" s="849"/>
      <c r="L31" s="850"/>
      <c r="M31" s="1745"/>
      <c r="N31" s="1746"/>
      <c r="O31" s="1746"/>
      <c r="P31" s="1746"/>
      <c r="Q31" s="1747"/>
      <c r="R31" s="849"/>
      <c r="S31" s="850"/>
    </row>
    <row r="32" spans="2:19" ht="20.100000000000001" customHeight="1">
      <c r="B32" s="1760">
        <f>B31</f>
        <v>43472</v>
      </c>
      <c r="C32" s="1761"/>
      <c r="D32" s="1761"/>
      <c r="E32" s="1762"/>
      <c r="F32" s="1748"/>
      <c r="G32" s="1749"/>
      <c r="H32" s="1749"/>
      <c r="I32" s="1749"/>
      <c r="J32" s="1750"/>
      <c r="K32" s="1134"/>
      <c r="L32" s="176"/>
      <c r="M32" s="1748"/>
      <c r="N32" s="1749"/>
      <c r="O32" s="1749"/>
      <c r="P32" s="1749"/>
      <c r="Q32" s="1750"/>
      <c r="R32" s="1134"/>
      <c r="S32" s="614"/>
    </row>
    <row r="33" spans="2:19" ht="20.100000000000001" customHeight="1">
      <c r="B33" s="615"/>
      <c r="C33" s="175"/>
      <c r="D33" s="175"/>
      <c r="E33" s="165"/>
      <c r="F33" s="1748"/>
      <c r="G33" s="1749"/>
      <c r="H33" s="1749"/>
      <c r="I33" s="1749"/>
      <c r="J33" s="1750"/>
      <c r="K33" s="1134"/>
      <c r="L33" s="176"/>
      <c r="M33" s="1748"/>
      <c r="N33" s="1749"/>
      <c r="O33" s="1749"/>
      <c r="P33" s="1749"/>
      <c r="Q33" s="1750"/>
      <c r="R33" s="1134"/>
      <c r="S33" s="614"/>
    </row>
    <row r="34" spans="2:19" ht="20.100000000000001" customHeight="1">
      <c r="B34" s="616"/>
      <c r="C34" s="177"/>
      <c r="D34" s="177"/>
      <c r="E34" s="178"/>
      <c r="F34" s="1751"/>
      <c r="G34" s="1752"/>
      <c r="H34" s="1752"/>
      <c r="I34" s="1752"/>
      <c r="J34" s="1753"/>
      <c r="K34" s="1135"/>
      <c r="L34" s="179"/>
      <c r="M34" s="1751"/>
      <c r="N34" s="1752"/>
      <c r="O34" s="1752"/>
      <c r="P34" s="1752"/>
      <c r="Q34" s="1753"/>
      <c r="R34" s="1135"/>
      <c r="S34" s="617"/>
    </row>
    <row r="35" spans="2:19" ht="20.100000000000001" customHeight="1">
      <c r="B35" s="1757">
        <f>B31+1</f>
        <v>43473</v>
      </c>
      <c r="C35" s="1758"/>
      <c r="D35" s="1758"/>
      <c r="E35" s="1759"/>
      <c r="F35" s="1745"/>
      <c r="G35" s="1746"/>
      <c r="H35" s="1746"/>
      <c r="I35" s="1746"/>
      <c r="J35" s="1747"/>
      <c r="K35" s="849"/>
      <c r="L35" s="850"/>
      <c r="M35" s="1766"/>
      <c r="N35" s="1767"/>
      <c r="O35" s="1767"/>
      <c r="P35" s="1767"/>
      <c r="Q35" s="1768"/>
      <c r="R35" s="849"/>
      <c r="S35" s="850"/>
    </row>
    <row r="36" spans="2:19" ht="20.100000000000001" customHeight="1">
      <c r="B36" s="1760">
        <f>B35</f>
        <v>43473</v>
      </c>
      <c r="C36" s="1761"/>
      <c r="D36" s="1761"/>
      <c r="E36" s="1762"/>
      <c r="F36" s="1748"/>
      <c r="G36" s="1749"/>
      <c r="H36" s="1749"/>
      <c r="I36" s="1749"/>
      <c r="J36" s="1750"/>
      <c r="K36" s="1134"/>
      <c r="L36" s="176"/>
      <c r="M36" s="1734"/>
      <c r="N36" s="1735"/>
      <c r="O36" s="1735"/>
      <c r="P36" s="1735"/>
      <c r="Q36" s="1736"/>
      <c r="R36" s="1134"/>
      <c r="S36" s="614"/>
    </row>
    <row r="37" spans="2:19" ht="20.100000000000001" customHeight="1">
      <c r="B37" s="615"/>
      <c r="C37" s="175"/>
      <c r="D37" s="175"/>
      <c r="E37" s="165"/>
      <c r="F37" s="1748"/>
      <c r="G37" s="1749"/>
      <c r="H37" s="1749"/>
      <c r="I37" s="1749"/>
      <c r="J37" s="1750"/>
      <c r="K37" s="1134"/>
      <c r="L37" s="176"/>
      <c r="M37" s="1734"/>
      <c r="N37" s="1735"/>
      <c r="O37" s="1735"/>
      <c r="P37" s="1735"/>
      <c r="Q37" s="1736"/>
      <c r="R37" s="1134"/>
      <c r="S37" s="614"/>
    </row>
    <row r="38" spans="2:19" ht="20.100000000000001" customHeight="1">
      <c r="B38" s="618"/>
      <c r="C38" s="183"/>
      <c r="D38" s="183"/>
      <c r="E38" s="178"/>
      <c r="F38" s="1751"/>
      <c r="G38" s="1752"/>
      <c r="H38" s="1752"/>
      <c r="I38" s="1752"/>
      <c r="J38" s="1753"/>
      <c r="K38" s="1135"/>
      <c r="L38" s="179"/>
      <c r="M38" s="1769"/>
      <c r="N38" s="1770"/>
      <c r="O38" s="1770"/>
      <c r="P38" s="1770"/>
      <c r="Q38" s="1771"/>
      <c r="R38" s="1135"/>
      <c r="S38" s="617"/>
    </row>
    <row r="39" spans="2:19" ht="20.100000000000001" customHeight="1">
      <c r="B39" s="1757">
        <f>B35+1</f>
        <v>43474</v>
      </c>
      <c r="C39" s="1758"/>
      <c r="D39" s="1758"/>
      <c r="E39" s="1759"/>
      <c r="F39" s="1751"/>
      <c r="G39" s="1752"/>
      <c r="H39" s="1752"/>
      <c r="I39" s="1752"/>
      <c r="J39" s="1753"/>
      <c r="K39" s="852"/>
      <c r="L39" s="850"/>
      <c r="M39" s="1769"/>
      <c r="N39" s="1770"/>
      <c r="O39" s="1770"/>
      <c r="P39" s="1770"/>
      <c r="Q39" s="1771"/>
      <c r="R39" s="849"/>
      <c r="S39" s="850"/>
    </row>
    <row r="40" spans="2:19" ht="20.100000000000001" customHeight="1">
      <c r="B40" s="1760">
        <f>B39</f>
        <v>43474</v>
      </c>
      <c r="C40" s="1761"/>
      <c r="D40" s="1761"/>
      <c r="E40" s="1762"/>
      <c r="F40" s="1754"/>
      <c r="G40" s="1755"/>
      <c r="H40" s="1755"/>
      <c r="I40" s="1755"/>
      <c r="J40" s="1756"/>
      <c r="K40" s="849"/>
      <c r="L40" s="851"/>
      <c r="M40" s="1742"/>
      <c r="N40" s="1743"/>
      <c r="O40" s="1743"/>
      <c r="P40" s="1743"/>
      <c r="Q40" s="1744"/>
      <c r="R40" s="1134"/>
      <c r="S40" s="614"/>
    </row>
    <row r="41" spans="2:19" ht="20.100000000000001" customHeight="1">
      <c r="B41" s="615"/>
      <c r="C41" s="175"/>
      <c r="D41" s="175"/>
      <c r="E41" s="165"/>
      <c r="F41" s="1754"/>
      <c r="G41" s="1755"/>
      <c r="H41" s="1755"/>
      <c r="I41" s="1755"/>
      <c r="J41" s="1756"/>
      <c r="K41" s="1134"/>
      <c r="L41" s="176"/>
      <c r="M41" s="1742"/>
      <c r="N41" s="1743"/>
      <c r="O41" s="1743"/>
      <c r="P41" s="1743"/>
      <c r="Q41" s="1744"/>
      <c r="R41" s="1134"/>
      <c r="S41" s="614"/>
    </row>
    <row r="42" spans="2:19" ht="20.100000000000001" customHeight="1">
      <c r="B42" s="616"/>
      <c r="C42" s="177"/>
      <c r="D42" s="177"/>
      <c r="E42" s="178"/>
      <c r="F42" s="1754"/>
      <c r="G42" s="1755"/>
      <c r="H42" s="1755"/>
      <c r="I42" s="1755"/>
      <c r="J42" s="1756"/>
      <c r="K42" s="1135"/>
      <c r="L42" s="179"/>
      <c r="M42" s="1742"/>
      <c r="N42" s="1743"/>
      <c r="O42" s="1743"/>
      <c r="P42" s="1743"/>
      <c r="Q42" s="1744"/>
      <c r="R42" s="1135"/>
      <c r="S42" s="617"/>
    </row>
    <row r="43" spans="2:19" ht="20.100000000000001" customHeight="1">
      <c r="B43" s="1757">
        <f>B39+1</f>
        <v>43475</v>
      </c>
      <c r="C43" s="1758"/>
      <c r="D43" s="1758"/>
      <c r="E43" s="1759"/>
      <c r="F43" s="1754"/>
      <c r="G43" s="1755"/>
      <c r="H43" s="1755"/>
      <c r="I43" s="1755"/>
      <c r="J43" s="1756"/>
      <c r="K43" s="849"/>
      <c r="L43" s="850"/>
      <c r="M43" s="1742"/>
      <c r="N43" s="1743"/>
      <c r="O43" s="1743"/>
      <c r="P43" s="1743"/>
      <c r="Q43" s="1744"/>
      <c r="R43" s="849"/>
      <c r="S43" s="850"/>
    </row>
    <row r="44" spans="2:19" ht="20.100000000000001" customHeight="1">
      <c r="B44" s="1760">
        <f>B43</f>
        <v>43475</v>
      </c>
      <c r="C44" s="1761"/>
      <c r="D44" s="1761"/>
      <c r="E44" s="1762"/>
      <c r="F44" s="1754"/>
      <c r="G44" s="1755"/>
      <c r="H44" s="1755"/>
      <c r="I44" s="1755"/>
      <c r="J44" s="1756"/>
      <c r="K44" s="1134"/>
      <c r="L44" s="176"/>
      <c r="M44" s="1742"/>
      <c r="N44" s="1743"/>
      <c r="O44" s="1743"/>
      <c r="P44" s="1743"/>
      <c r="Q44" s="1744"/>
      <c r="R44" s="1134"/>
      <c r="S44" s="614"/>
    </row>
    <row r="45" spans="2:19" ht="20.100000000000001" customHeight="1">
      <c r="B45" s="615"/>
      <c r="C45" s="175"/>
      <c r="D45" s="175"/>
      <c r="E45" s="165"/>
      <c r="F45" s="1754"/>
      <c r="G45" s="1755"/>
      <c r="H45" s="1755"/>
      <c r="I45" s="1755"/>
      <c r="J45" s="1756"/>
      <c r="K45" s="1134"/>
      <c r="L45" s="176"/>
      <c r="M45" s="1742"/>
      <c r="N45" s="1743"/>
      <c r="O45" s="1743"/>
      <c r="P45" s="1743"/>
      <c r="Q45" s="1744"/>
      <c r="R45" s="1134"/>
      <c r="S45" s="614"/>
    </row>
    <row r="46" spans="2:19" ht="20.100000000000001" customHeight="1">
      <c r="B46" s="616"/>
      <c r="C46" s="177"/>
      <c r="D46" s="177"/>
      <c r="E46" s="178"/>
      <c r="F46" s="1754"/>
      <c r="G46" s="1755"/>
      <c r="H46" s="1755"/>
      <c r="I46" s="1755"/>
      <c r="J46" s="1756"/>
      <c r="K46" s="1135"/>
      <c r="L46" s="179"/>
      <c r="M46" s="1742"/>
      <c r="N46" s="1743"/>
      <c r="O46" s="1743"/>
      <c r="P46" s="1743"/>
      <c r="Q46" s="1744"/>
      <c r="R46" s="1135"/>
      <c r="S46" s="617"/>
    </row>
    <row r="47" spans="2:19" ht="20.100000000000001" customHeight="1">
      <c r="B47" s="1757">
        <f>B43+1</f>
        <v>43476</v>
      </c>
      <c r="C47" s="1758"/>
      <c r="D47" s="1758"/>
      <c r="E47" s="1759"/>
      <c r="F47" s="1754"/>
      <c r="G47" s="1755"/>
      <c r="H47" s="1755"/>
      <c r="I47" s="1755"/>
      <c r="J47" s="1756"/>
      <c r="K47" s="849"/>
      <c r="L47" s="850"/>
      <c r="M47" s="1742"/>
      <c r="N47" s="1743"/>
      <c r="O47" s="1743"/>
      <c r="P47" s="1743"/>
      <c r="Q47" s="1744"/>
      <c r="R47" s="849"/>
      <c r="S47" s="850"/>
    </row>
    <row r="48" spans="2:19" ht="20.100000000000001" customHeight="1">
      <c r="B48" s="1760">
        <f>B47</f>
        <v>43476</v>
      </c>
      <c r="C48" s="1761"/>
      <c r="D48" s="1761"/>
      <c r="E48" s="1762"/>
      <c r="F48" s="1754"/>
      <c r="G48" s="1755"/>
      <c r="H48" s="1755"/>
      <c r="I48" s="1755"/>
      <c r="J48" s="1756"/>
      <c r="K48" s="1134"/>
      <c r="L48" s="176"/>
      <c r="M48" s="1742"/>
      <c r="N48" s="1743"/>
      <c r="O48" s="1743"/>
      <c r="P48" s="1743"/>
      <c r="Q48" s="1744"/>
      <c r="R48" s="1134"/>
      <c r="S48" s="614"/>
    </row>
    <row r="49" spans="2:19" ht="20.100000000000001" customHeight="1">
      <c r="B49" s="615"/>
      <c r="C49" s="175"/>
      <c r="D49" s="175"/>
      <c r="E49" s="165"/>
      <c r="F49" s="1754"/>
      <c r="G49" s="1755"/>
      <c r="H49" s="1755"/>
      <c r="I49" s="1755"/>
      <c r="J49" s="1756"/>
      <c r="K49" s="1134"/>
      <c r="L49" s="176"/>
      <c r="M49" s="1742"/>
      <c r="N49" s="1743"/>
      <c r="O49" s="1743"/>
      <c r="P49" s="1743"/>
      <c r="Q49" s="1744"/>
      <c r="R49" s="1134"/>
      <c r="S49" s="614"/>
    </row>
    <row r="50" spans="2:19" ht="20.100000000000001" customHeight="1">
      <c r="B50" s="616"/>
      <c r="C50" s="177"/>
      <c r="D50" s="177"/>
      <c r="E50" s="178"/>
      <c r="F50" s="1754"/>
      <c r="G50" s="1755"/>
      <c r="H50" s="1755"/>
      <c r="I50" s="1755"/>
      <c r="J50" s="1756"/>
      <c r="K50" s="1135"/>
      <c r="L50" s="179"/>
      <c r="M50" s="1742"/>
      <c r="N50" s="1743"/>
      <c r="O50" s="1743"/>
      <c r="P50" s="1743"/>
      <c r="Q50" s="1744"/>
      <c r="R50" s="1135"/>
      <c r="S50" s="617"/>
    </row>
    <row r="51" spans="2:19" ht="20.100000000000001" customHeight="1"/>
    <row r="52" spans="2:19" ht="20.100000000000001" customHeight="1">
      <c r="B52" s="1775" t="s">
        <v>558</v>
      </c>
      <c r="C52" s="1775"/>
      <c r="D52" s="1775"/>
      <c r="E52" s="1775"/>
      <c r="F52" s="425"/>
      <c r="G52" s="425"/>
      <c r="H52" s="425"/>
      <c r="I52" s="425"/>
      <c r="J52" s="425"/>
      <c r="L52" s="605" t="s">
        <v>559</v>
      </c>
      <c r="M52" s="186" t="s">
        <v>560</v>
      </c>
      <c r="N52" s="187"/>
      <c r="O52" s="164" t="s">
        <v>561</v>
      </c>
    </row>
    <row r="53" spans="2:19" ht="20.100000000000001" customHeight="1">
      <c r="B53" s="1775" t="s">
        <v>562</v>
      </c>
      <c r="C53" s="1775"/>
      <c r="D53" s="1775"/>
      <c r="E53" s="1775"/>
      <c r="F53" s="426"/>
      <c r="G53" s="426"/>
      <c r="H53" s="426"/>
      <c r="I53" s="426"/>
      <c r="J53" s="426"/>
      <c r="M53" s="186" t="s">
        <v>563</v>
      </c>
      <c r="N53" s="189"/>
      <c r="O53" s="164" t="s">
        <v>561</v>
      </c>
    </row>
    <row r="54" spans="2:19" ht="20.100000000000001" customHeight="1">
      <c r="F54" s="184"/>
      <c r="G54" s="184"/>
      <c r="H54" s="184"/>
      <c r="I54" s="185"/>
      <c r="J54" s="185"/>
      <c r="K54" s="185"/>
      <c r="L54" s="185"/>
      <c r="M54" s="186" t="s">
        <v>564</v>
      </c>
      <c r="N54" s="191"/>
      <c r="O54" s="164" t="s">
        <v>561</v>
      </c>
    </row>
    <row r="55" spans="2:19" ht="20.100000000000001" customHeight="1">
      <c r="M55" s="164" t="s">
        <v>565</v>
      </c>
      <c r="N55" s="192">
        <f>SUM(N52:N54)</f>
        <v>0</v>
      </c>
      <c r="O55" s="164" t="s">
        <v>566</v>
      </c>
      <c r="R55" s="188"/>
    </row>
    <row r="56" spans="2:19" ht="20.100000000000001" customHeight="1">
      <c r="R56" s="190"/>
    </row>
    <row r="57" spans="2:19" ht="20.100000000000001" customHeight="1">
      <c r="D57" s="164" t="s">
        <v>567</v>
      </c>
    </row>
    <row r="58" spans="2:19" ht="20.100000000000001" customHeight="1">
      <c r="D58" s="1763" t="s">
        <v>568</v>
      </c>
      <c r="E58" s="1764"/>
      <c r="F58" s="1764"/>
      <c r="G58" s="1764"/>
      <c r="H58" s="1765"/>
      <c r="I58" s="1763" t="s">
        <v>569</v>
      </c>
      <c r="J58" s="1765"/>
      <c r="K58" s="1763" t="s">
        <v>570</v>
      </c>
      <c r="L58" s="1765"/>
      <c r="M58" s="1133" t="s">
        <v>571</v>
      </c>
      <c r="N58" s="1781" t="s">
        <v>572</v>
      </c>
      <c r="O58" s="1781"/>
      <c r="P58" s="1774" t="s">
        <v>573</v>
      </c>
      <c r="Q58" s="1774"/>
      <c r="R58" s="1774"/>
    </row>
    <row r="59" spans="2:19" ht="20.100000000000001" customHeight="1">
      <c r="D59" s="1763"/>
      <c r="E59" s="1764"/>
      <c r="F59" s="1764"/>
      <c r="G59" s="1764"/>
      <c r="H59" s="1765"/>
      <c r="I59" s="1772"/>
      <c r="J59" s="1773"/>
      <c r="K59" s="1772"/>
      <c r="L59" s="1773"/>
      <c r="M59" s="895"/>
      <c r="N59" s="1774"/>
      <c r="O59" s="1774"/>
      <c r="P59" s="1774">
        <f>M59*N59</f>
        <v>0</v>
      </c>
      <c r="Q59" s="1774"/>
      <c r="R59" s="1774"/>
    </row>
    <row r="60" spans="2:19" ht="20.100000000000001" customHeight="1">
      <c r="D60" s="1763"/>
      <c r="E60" s="1764"/>
      <c r="F60" s="1764"/>
      <c r="G60" s="1764"/>
      <c r="H60" s="1765"/>
      <c r="I60" s="1772"/>
      <c r="J60" s="1773"/>
      <c r="K60" s="1772"/>
      <c r="L60" s="1773"/>
      <c r="M60" s="895"/>
      <c r="N60" s="1774"/>
      <c r="O60" s="1774"/>
      <c r="P60" s="1774">
        <f>M60*N60</f>
        <v>0</v>
      </c>
      <c r="Q60" s="1774"/>
      <c r="R60" s="1774"/>
    </row>
    <row r="61" spans="2:19" ht="20.100000000000001" customHeight="1">
      <c r="N61" s="1780" t="s">
        <v>574</v>
      </c>
      <c r="O61" s="1780"/>
      <c r="P61" s="1774">
        <f>SUM(P59:R60)</f>
        <v>0</v>
      </c>
      <c r="Q61" s="1774"/>
      <c r="R61" s="1774"/>
    </row>
    <row r="62" spans="2:19" ht="20.100000000000001" customHeight="1">
      <c r="D62" s="164" t="s">
        <v>575</v>
      </c>
    </row>
    <row r="63" spans="2:19" ht="20.100000000000001" customHeight="1">
      <c r="D63" s="1763" t="s">
        <v>576</v>
      </c>
      <c r="E63" s="1764"/>
      <c r="F63" s="1764"/>
      <c r="G63" s="1764"/>
      <c r="H63" s="1765"/>
      <c r="I63" s="1763" t="s">
        <v>577</v>
      </c>
      <c r="J63" s="1764"/>
      <c r="K63" s="1765"/>
      <c r="L63" s="1131" t="s">
        <v>578</v>
      </c>
      <c r="M63" s="1131" t="s">
        <v>579</v>
      </c>
      <c r="N63" s="1779" t="s">
        <v>580</v>
      </c>
      <c r="O63" s="1779"/>
      <c r="P63" s="1774" t="s">
        <v>581</v>
      </c>
      <c r="Q63" s="1774"/>
      <c r="R63" s="1774"/>
    </row>
    <row r="64" spans="2:19" ht="20.100000000000001" customHeight="1">
      <c r="D64" s="1776"/>
      <c r="E64" s="1777"/>
      <c r="F64" s="1777"/>
      <c r="G64" s="1777"/>
      <c r="H64" s="1778"/>
      <c r="I64" s="1763"/>
      <c r="J64" s="1764"/>
      <c r="K64" s="1765"/>
      <c r="L64" s="895"/>
      <c r="M64" s="895"/>
      <c r="N64" s="1774"/>
      <c r="O64" s="1774"/>
      <c r="P64" s="1774">
        <f>M64*N64</f>
        <v>0</v>
      </c>
      <c r="Q64" s="1774"/>
      <c r="R64" s="1774"/>
    </row>
    <row r="65" spans="3:18" ht="20.100000000000001" customHeight="1">
      <c r="D65" s="1776"/>
      <c r="E65" s="1777"/>
      <c r="F65" s="1777"/>
      <c r="G65" s="1777"/>
      <c r="H65" s="1778"/>
      <c r="I65" s="1763"/>
      <c r="J65" s="1764"/>
      <c r="K65" s="1765"/>
      <c r="L65" s="895"/>
      <c r="M65" s="895"/>
      <c r="N65" s="1774"/>
      <c r="O65" s="1774"/>
      <c r="P65" s="1774">
        <f>M65*N65</f>
        <v>0</v>
      </c>
      <c r="Q65" s="1774"/>
      <c r="R65" s="1774"/>
    </row>
    <row r="66" spans="3:18" ht="20.100000000000001" customHeight="1">
      <c r="N66" s="1780" t="s">
        <v>574</v>
      </c>
      <c r="O66" s="1780"/>
      <c r="P66" s="1774">
        <f>SUM(P64:R65)</f>
        <v>0</v>
      </c>
      <c r="Q66" s="1774"/>
      <c r="R66" s="1774"/>
    </row>
    <row r="67" spans="3:18" ht="20.100000000000001" customHeight="1" outlineLevel="1">
      <c r="D67" s="164" t="s">
        <v>582</v>
      </c>
    </row>
    <row r="68" spans="3:18" ht="20.100000000000001" customHeight="1" outlineLevel="1">
      <c r="D68" s="1763" t="s">
        <v>576</v>
      </c>
      <c r="E68" s="1764"/>
      <c r="F68" s="1764"/>
      <c r="G68" s="1764"/>
      <c r="H68" s="1765"/>
      <c r="I68" s="1763" t="s">
        <v>577</v>
      </c>
      <c r="J68" s="1764"/>
      <c r="K68" s="1765"/>
      <c r="L68" s="1131" t="s">
        <v>578</v>
      </c>
      <c r="M68" s="1131" t="s">
        <v>579</v>
      </c>
      <c r="N68" s="1779" t="s">
        <v>580</v>
      </c>
      <c r="O68" s="1779"/>
      <c r="P68" s="1774" t="s">
        <v>581</v>
      </c>
      <c r="Q68" s="1774"/>
      <c r="R68" s="1774"/>
    </row>
    <row r="69" spans="3:18" ht="20.100000000000001" customHeight="1" outlineLevel="1">
      <c r="D69" s="1763"/>
      <c r="E69" s="1764"/>
      <c r="F69" s="1764"/>
      <c r="G69" s="1764"/>
      <c r="H69" s="1765"/>
      <c r="I69" s="1763"/>
      <c r="J69" s="1764"/>
      <c r="K69" s="1765"/>
      <c r="L69" s="895"/>
      <c r="M69" s="895"/>
      <c r="N69" s="1774"/>
      <c r="O69" s="1774"/>
      <c r="P69" s="1774">
        <f>M69*N69</f>
        <v>0</v>
      </c>
      <c r="Q69" s="1774"/>
      <c r="R69" s="1774"/>
    </row>
    <row r="70" spans="3:18" ht="20.100000000000001" customHeight="1" outlineLevel="1">
      <c r="D70" s="1763"/>
      <c r="E70" s="1764"/>
      <c r="F70" s="1764"/>
      <c r="G70" s="1764"/>
      <c r="H70" s="1765"/>
      <c r="I70" s="1763"/>
      <c r="J70" s="1764"/>
      <c r="K70" s="1765"/>
      <c r="L70" s="895"/>
      <c r="M70" s="895"/>
      <c r="N70" s="1774"/>
      <c r="O70" s="1774"/>
      <c r="P70" s="1774">
        <f>M70*N70</f>
        <v>0</v>
      </c>
      <c r="Q70" s="1774"/>
      <c r="R70" s="1774"/>
    </row>
    <row r="71" spans="3:18" ht="20.100000000000001" customHeight="1" outlineLevel="1">
      <c r="N71" s="1780" t="s">
        <v>574</v>
      </c>
      <c r="O71" s="1780"/>
      <c r="P71" s="1774">
        <f>SUM(P69:R70)</f>
        <v>0</v>
      </c>
      <c r="Q71" s="1774"/>
      <c r="R71" s="1774"/>
    </row>
    <row r="72" spans="3:18" ht="20.100000000000001" customHeight="1"/>
    <row r="73" spans="3:18" ht="20.100000000000001" customHeight="1">
      <c r="C73" s="164" t="s">
        <v>583</v>
      </c>
    </row>
    <row r="74" spans="3:18" ht="20.100000000000001" customHeight="1">
      <c r="C74" s="164" t="s">
        <v>584</v>
      </c>
    </row>
    <row r="75" spans="3:18" ht="20.100000000000001" customHeight="1"/>
    <row r="76" spans="3:18" ht="20.100000000000001" customHeight="1"/>
    <row r="77" spans="3:18" ht="20.100000000000001" customHeight="1"/>
    <row r="78" spans="3:18" ht="20.100000000000001" customHeight="1"/>
    <row r="79" spans="3:18" ht="20.100000000000001" customHeight="1"/>
    <row r="80" spans="3:18"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16.5" customHeight="1"/>
    <row r="111" ht="16.5" customHeight="1"/>
    <row r="112" ht="16.5" customHeight="1"/>
    <row r="113" ht="16.5" customHeight="1"/>
  </sheetData>
  <customSheetViews>
    <customSheetView guid="{633FC60D-7CF0-4D00-8C9D-AB60B4084988}" scale="75" fitToPage="1" topLeftCell="A76">
      <selection activeCell="A38" sqref="A35:J38"/>
      <pageMargins left="0" right="0" top="0" bottom="0" header="0" footer="0"/>
      <pageSetup paperSize="9" scale="55" orientation="portrait" blackAndWhite="1" cellComments="asDisplayed" r:id="rId1"/>
      <headerFooter alignWithMargins="0">
        <oddHeader>&amp;R&amp;12 講師・通訳謝金</oddHeader>
      </headerFooter>
    </customSheetView>
  </customSheetViews>
  <mergeCells count="93">
    <mergeCell ref="N68:O68"/>
    <mergeCell ref="N69:O69"/>
    <mergeCell ref="N70:O70"/>
    <mergeCell ref="N71:O71"/>
    <mergeCell ref="P68:R68"/>
    <mergeCell ref="P69:R69"/>
    <mergeCell ref="P70:R70"/>
    <mergeCell ref="P71:R71"/>
    <mergeCell ref="N65:O65"/>
    <mergeCell ref="N66:O66"/>
    <mergeCell ref="P63:R63"/>
    <mergeCell ref="P64:R64"/>
    <mergeCell ref="P65:R65"/>
    <mergeCell ref="P66:R66"/>
    <mergeCell ref="N61:O61"/>
    <mergeCell ref="P58:R58"/>
    <mergeCell ref="P59:R59"/>
    <mergeCell ref="P60:R60"/>
    <mergeCell ref="P61:R61"/>
    <mergeCell ref="N58:O58"/>
    <mergeCell ref="D63:H63"/>
    <mergeCell ref="I63:K63"/>
    <mergeCell ref="D64:H64"/>
    <mergeCell ref="I64:K64"/>
    <mergeCell ref="N63:O63"/>
    <mergeCell ref="N64:O64"/>
    <mergeCell ref="D69:H69"/>
    <mergeCell ref="I69:K69"/>
    <mergeCell ref="D70:H70"/>
    <mergeCell ref="I70:K70"/>
    <mergeCell ref="D65:H65"/>
    <mergeCell ref="I65:K65"/>
    <mergeCell ref="D68:H68"/>
    <mergeCell ref="I68:K68"/>
    <mergeCell ref="D60:H60"/>
    <mergeCell ref="I60:J60"/>
    <mergeCell ref="K60:L60"/>
    <mergeCell ref="F27:J30"/>
    <mergeCell ref="M27:Q30"/>
    <mergeCell ref="N59:O59"/>
    <mergeCell ref="N60:O60"/>
    <mergeCell ref="K58:L58"/>
    <mergeCell ref="F47:J50"/>
    <mergeCell ref="B52:E52"/>
    <mergeCell ref="B53:E53"/>
    <mergeCell ref="D59:H59"/>
    <mergeCell ref="I59:J59"/>
    <mergeCell ref="K59:L59"/>
    <mergeCell ref="B47:E47"/>
    <mergeCell ref="B44:E44"/>
    <mergeCell ref="B48:E48"/>
    <mergeCell ref="D58:H58"/>
    <mergeCell ref="I58:J58"/>
    <mergeCell ref="M31:Q34"/>
    <mergeCell ref="F35:J38"/>
    <mergeCell ref="M35:Q38"/>
    <mergeCell ref="M47:Q50"/>
    <mergeCell ref="F39:J42"/>
    <mergeCell ref="M39:Q42"/>
    <mergeCell ref="F43:J46"/>
    <mergeCell ref="M43:Q46"/>
    <mergeCell ref="B35:E35"/>
    <mergeCell ref="B39:E39"/>
    <mergeCell ref="B43:E43"/>
    <mergeCell ref="B36:E36"/>
    <mergeCell ref="B40:E40"/>
    <mergeCell ref="B11:E11"/>
    <mergeCell ref="B15:E15"/>
    <mergeCell ref="B19:E19"/>
    <mergeCell ref="B23:E23"/>
    <mergeCell ref="F31:J34"/>
    <mergeCell ref="F11:J14"/>
    <mergeCell ref="B31:E31"/>
    <mergeCell ref="B32:E32"/>
    <mergeCell ref="B12:E12"/>
    <mergeCell ref="B16:E16"/>
    <mergeCell ref="B20:E20"/>
    <mergeCell ref="B24:E24"/>
    <mergeCell ref="B28:E28"/>
    <mergeCell ref="B27:E27"/>
    <mergeCell ref="M11:Q14"/>
    <mergeCell ref="F23:J26"/>
    <mergeCell ref="M23:Q26"/>
    <mergeCell ref="F15:J18"/>
    <mergeCell ref="M15:Q18"/>
    <mergeCell ref="F19:J22"/>
    <mergeCell ref="M19:Q22"/>
    <mergeCell ref="B2:S2"/>
    <mergeCell ref="F7:J10"/>
    <mergeCell ref="M7:Q10"/>
    <mergeCell ref="C8:D8"/>
    <mergeCell ref="P1:S1"/>
    <mergeCell ref="B7:E7"/>
  </mergeCells>
  <phoneticPr fontId="20"/>
  <dataValidations count="1">
    <dataValidation type="list" allowBlank="1" showInputMessage="1" showErrorMessage="1" sqref="P1" xr:uid="{00000000-0002-0000-0C00-000000000000}">
      <formula1>$U$7:$U$9</formula1>
    </dataValidation>
  </dataValidations>
  <printOptions horizontalCentered="1"/>
  <pageMargins left="0.59055118110236227" right="0.59055118110236227" top="0.59055118110236227" bottom="0.39370078740157483" header="0.39370078740157483" footer="0.51181102362204722"/>
  <pageSetup paperSize="9" scale="56" orientation="portrait" blackAndWhite="1" r:id="rId2"/>
  <headerFooter alignWithMargins="0"/>
  <rowBreaks count="2" manualBreakCount="2">
    <brk id="89" max="16383" man="1"/>
    <brk id="103" max="16383" man="1"/>
  </rowBreaks>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9" tint="0.59999389629810485"/>
  </sheetPr>
  <dimension ref="A1:AL93"/>
  <sheetViews>
    <sheetView showGridLines="0" view="pageBreakPreview" zoomScale="90" zoomScaleNormal="95" zoomScaleSheetLayoutView="90" workbookViewId="0">
      <selection activeCell="E9" sqref="E9:I12"/>
    </sheetView>
  </sheetViews>
  <sheetFormatPr defaultColWidth="9" defaultRowHeight="13.7" customHeight="1"/>
  <cols>
    <col min="1" max="1" width="12.625" style="98" customWidth="1"/>
    <col min="2" max="2" width="3.125" style="98" customWidth="1"/>
    <col min="3" max="3" width="0.375" style="98" customWidth="1"/>
    <col min="4" max="4" width="3.125" style="98" customWidth="1"/>
    <col min="5" max="5" width="6.375" style="98" customWidth="1"/>
    <col min="6" max="6" width="2.875" style="98" customWidth="1"/>
    <col min="7" max="7" width="8.125" style="98" customWidth="1"/>
    <col min="8" max="8" width="6.125" style="98" customWidth="1"/>
    <col min="9" max="9" width="5.125" style="98" customWidth="1"/>
    <col min="10" max="10" width="4.875" style="98" customWidth="1"/>
    <col min="11" max="11" width="3.375" style="98" customWidth="1"/>
    <col min="12" max="12" width="3.125" style="98" customWidth="1"/>
    <col min="13" max="13" width="6" style="98" customWidth="1"/>
    <col min="14" max="14" width="5.625" style="98" customWidth="1"/>
    <col min="15" max="15" width="2.125" style="98" customWidth="1"/>
    <col min="16" max="16" width="3.125" style="98" customWidth="1"/>
    <col min="17" max="17" width="1" style="98" customWidth="1"/>
    <col min="18" max="18" width="2.375" style="98" customWidth="1"/>
    <col min="19" max="19" width="2" style="98" customWidth="1"/>
    <col min="20" max="20" width="3" style="132" customWidth="1"/>
    <col min="21" max="21" width="2.875" style="132" customWidth="1"/>
    <col min="22" max="22" width="2.375" style="132" customWidth="1"/>
    <col min="23" max="23" width="1.875" style="132" customWidth="1"/>
    <col min="24" max="24" width="1.125" style="132" customWidth="1"/>
    <col min="25" max="29" width="1.875" style="132" customWidth="1"/>
    <col min="30" max="30" width="2" style="132" customWidth="1"/>
    <col min="31" max="32" width="1.875" style="132" customWidth="1"/>
    <col min="33" max="33" width="3" style="132" customWidth="1"/>
    <col min="34" max="34" width="3.125" style="132" customWidth="1"/>
    <col min="35" max="35" width="1" style="98" customWidth="1"/>
    <col min="36" max="36" width="4.125" style="98" customWidth="1"/>
    <col min="37" max="16384" width="9" style="98"/>
  </cols>
  <sheetData>
    <row r="1" spans="1:38" ht="6" customHeight="1">
      <c r="AJ1" s="97"/>
    </row>
    <row r="2" spans="1:38" ht="18" customHeight="1">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863" t="s">
        <v>585</v>
      </c>
      <c r="AI2" s="624"/>
      <c r="AL2" s="263"/>
    </row>
    <row r="3" spans="1:38" ht="21" customHeight="1">
      <c r="A3" s="97"/>
      <c r="B3" s="1792" t="s">
        <v>586</v>
      </c>
      <c r="C3" s="1792"/>
      <c r="D3" s="1792"/>
      <c r="E3" s="1792"/>
      <c r="F3" s="1792"/>
      <c r="G3" s="1792"/>
      <c r="H3" s="1792"/>
      <c r="I3" s="1792"/>
      <c r="J3" s="1792"/>
      <c r="K3" s="1792"/>
      <c r="L3" s="1792"/>
      <c r="M3" s="1792"/>
      <c r="N3" s="1792"/>
      <c r="O3" s="1792"/>
      <c r="P3" s="1792"/>
      <c r="Q3" s="1792"/>
      <c r="R3" s="1792"/>
      <c r="S3" s="1792"/>
      <c r="T3" s="1792"/>
      <c r="U3" s="1792"/>
      <c r="V3" s="1792"/>
      <c r="W3" s="1792"/>
      <c r="X3" s="1792"/>
      <c r="Y3" s="1792"/>
      <c r="Z3" s="1792"/>
      <c r="AA3" s="1792"/>
      <c r="AB3" s="1792"/>
      <c r="AC3" s="1792"/>
      <c r="AD3" s="1792"/>
      <c r="AE3" s="1792"/>
      <c r="AF3" s="1792"/>
      <c r="AG3" s="1792"/>
      <c r="AH3" s="1792"/>
      <c r="AI3" s="1792"/>
      <c r="AJ3" s="97"/>
    </row>
    <row r="4" spans="1:38" ht="26.1" customHeight="1">
      <c r="A4" s="97"/>
      <c r="B4" s="1782" t="s">
        <v>587</v>
      </c>
      <c r="C4" s="1782"/>
      <c r="D4" s="1782"/>
      <c r="E4" s="1782"/>
      <c r="F4" s="1783" t="e">
        <f>#REF!</f>
        <v>#REF!</v>
      </c>
      <c r="G4" s="1784"/>
      <c r="H4" s="1784"/>
      <c r="I4" s="1784"/>
      <c r="J4" s="1784"/>
      <c r="K4" s="1784"/>
      <c r="L4" s="1784"/>
      <c r="M4" s="1784"/>
      <c r="N4" s="1784"/>
      <c r="O4" s="1784"/>
      <c r="P4" s="1784"/>
      <c r="Q4" s="1784"/>
      <c r="R4" s="1784"/>
      <c r="S4" s="1784"/>
      <c r="T4" s="1784"/>
      <c r="U4" s="1784"/>
      <c r="V4" s="1784"/>
      <c r="W4" s="1784"/>
      <c r="X4" s="1784"/>
      <c r="Y4" s="1784"/>
      <c r="Z4" s="1784"/>
      <c r="AA4" s="1784"/>
      <c r="AB4" s="1784"/>
      <c r="AC4" s="1784"/>
      <c r="AD4" s="1784"/>
      <c r="AE4" s="1784"/>
      <c r="AF4" s="1784"/>
      <c r="AG4" s="1784"/>
      <c r="AH4" s="1784"/>
      <c r="AI4" s="1785"/>
      <c r="AJ4" s="97"/>
    </row>
    <row r="5" spans="1:38" s="100" customFormat="1" ht="26.1" customHeight="1">
      <c r="A5" s="99"/>
      <c r="B5" s="1786" t="s">
        <v>588</v>
      </c>
      <c r="C5" s="1787"/>
      <c r="D5" s="1787"/>
      <c r="E5" s="1787"/>
      <c r="F5" s="1788" t="e">
        <f>#REF!</f>
        <v>#REF!</v>
      </c>
      <c r="G5" s="1789"/>
      <c r="H5" s="1789"/>
      <c r="I5" s="1789"/>
      <c r="J5" s="1789"/>
      <c r="K5" s="1789"/>
      <c r="L5" s="1789"/>
      <c r="M5" s="1789"/>
      <c r="N5" s="1789"/>
      <c r="O5" s="1789"/>
      <c r="P5" s="1789"/>
      <c r="Q5" s="1789"/>
      <c r="R5" s="1789"/>
      <c r="S5" s="1789"/>
      <c r="T5" s="1789"/>
      <c r="U5" s="1789"/>
      <c r="V5" s="1790"/>
      <c r="W5" s="1787" t="s">
        <v>589</v>
      </c>
      <c r="X5" s="1787"/>
      <c r="Y5" s="1787"/>
      <c r="Z5" s="1787"/>
      <c r="AA5" s="1787"/>
      <c r="AB5" s="1787"/>
      <c r="AC5" s="1791"/>
      <c r="AD5" s="1786" t="e">
        <f>IF('②-別紙1.海外研修実施計画の概要（低炭素）'!$G$4="☑　通常型","通常型","第三国型")</f>
        <v>#REF!</v>
      </c>
      <c r="AE5" s="1787"/>
      <c r="AF5" s="1787"/>
      <c r="AG5" s="1787"/>
      <c r="AH5" s="1787"/>
      <c r="AI5" s="1791"/>
      <c r="AJ5" s="99"/>
    </row>
    <row r="6" spans="1:38" ht="15" customHeight="1">
      <c r="A6" s="97"/>
      <c r="B6" s="1795"/>
      <c r="C6" s="1796"/>
      <c r="D6" s="1796"/>
      <c r="E6" s="1797"/>
      <c r="F6" s="1782" t="s">
        <v>590</v>
      </c>
      <c r="G6" s="1782"/>
      <c r="H6" s="1782"/>
      <c r="I6" s="1782" t="s">
        <v>591</v>
      </c>
      <c r="J6" s="1782"/>
      <c r="K6" s="1782"/>
      <c r="L6" s="1782"/>
      <c r="M6" s="1798" t="s">
        <v>592</v>
      </c>
      <c r="N6" s="1798"/>
      <c r="O6" s="1798"/>
      <c r="P6" s="1782" t="s">
        <v>593</v>
      </c>
      <c r="Q6" s="1782"/>
      <c r="R6" s="1782"/>
      <c r="S6" s="1782"/>
      <c r="T6" s="1782"/>
      <c r="U6" s="1782"/>
      <c r="V6" s="1786"/>
      <c r="W6" s="1793" t="s">
        <v>594</v>
      </c>
      <c r="X6" s="1794"/>
      <c r="Y6" s="1794"/>
      <c r="Z6" s="1794"/>
      <c r="AA6" s="1794"/>
      <c r="AB6" s="1794"/>
      <c r="AC6" s="1799"/>
      <c r="AD6" s="1793" t="s">
        <v>595</v>
      </c>
      <c r="AE6" s="1794"/>
      <c r="AF6" s="1794"/>
      <c r="AG6" s="1794"/>
      <c r="AH6" s="1787"/>
      <c r="AI6" s="1791"/>
      <c r="AJ6" s="97"/>
    </row>
    <row r="7" spans="1:38" ht="18" customHeight="1">
      <c r="A7" s="97"/>
      <c r="B7" s="1800"/>
      <c r="C7" s="1801"/>
      <c r="D7" s="1801"/>
      <c r="E7" s="1802"/>
      <c r="F7" s="1803" t="e">
        <f>#REF!</f>
        <v>#REF!</v>
      </c>
      <c r="G7" s="1803"/>
      <c r="H7" s="1803"/>
      <c r="I7" s="1804" t="e">
        <f>#REF!</f>
        <v>#REF!</v>
      </c>
      <c r="J7" s="1804"/>
      <c r="K7" s="1804"/>
      <c r="L7" s="1804"/>
      <c r="M7" s="1805" t="e">
        <f>'②-別紙1.海外研修実施計画の概要（低炭素）'!$B$10</f>
        <v>#REF!</v>
      </c>
      <c r="N7" s="1805"/>
      <c r="O7" s="1805"/>
      <c r="P7" s="1806" t="e">
        <f>'②-別紙1.海外研修実施計画の概要（低炭素）'!$D$10</f>
        <v>#REF!</v>
      </c>
      <c r="Q7" s="1806"/>
      <c r="R7" s="1806"/>
      <c r="S7" s="1806"/>
      <c r="T7" s="1806"/>
      <c r="U7" s="1806"/>
      <c r="V7" s="1807"/>
      <c r="W7" s="1808" t="e">
        <f>'②-別紙1.海外研修実施計画の概要（低炭素）'!E10</f>
        <v>#REF!</v>
      </c>
      <c r="X7" s="1809"/>
      <c r="Y7" s="1809"/>
      <c r="Z7" s="1809"/>
      <c r="AA7" s="1809"/>
      <c r="AB7" s="1809" t="s">
        <v>596</v>
      </c>
      <c r="AC7" s="1810"/>
      <c r="AD7" s="1808">
        <f>'②-別添Ⅰ.研修生名簿'!$B$66</f>
        <v>1</v>
      </c>
      <c r="AE7" s="1809"/>
      <c r="AF7" s="1809"/>
      <c r="AG7" s="1809"/>
      <c r="AH7" s="1809" t="s">
        <v>597</v>
      </c>
      <c r="AI7" s="1810"/>
      <c r="AJ7" s="97"/>
    </row>
    <row r="8" spans="1:38" ht="16.5" hidden="1" customHeight="1">
      <c r="A8" s="97"/>
      <c r="B8" s="1800"/>
      <c r="C8" s="1801"/>
      <c r="D8" s="1801"/>
      <c r="E8" s="1802"/>
      <c r="F8" s="1818"/>
      <c r="G8" s="1818"/>
      <c r="H8" s="1818"/>
      <c r="I8" s="1818"/>
      <c r="J8" s="1818"/>
      <c r="K8" s="1818"/>
      <c r="L8" s="1818"/>
      <c r="M8" s="1819"/>
      <c r="N8" s="1819"/>
      <c r="O8" s="1819"/>
      <c r="P8" s="1819"/>
      <c r="Q8" s="1819"/>
      <c r="R8" s="1819"/>
      <c r="S8" s="1819"/>
      <c r="T8" s="1819"/>
      <c r="U8" s="1819"/>
      <c r="V8" s="1820"/>
      <c r="W8" s="1813"/>
      <c r="X8" s="1814"/>
      <c r="Y8" s="1814"/>
      <c r="Z8" s="1814"/>
      <c r="AA8" s="1814"/>
      <c r="AB8" s="1811"/>
      <c r="AC8" s="1812"/>
      <c r="AD8" s="1813"/>
      <c r="AE8" s="1814"/>
      <c r="AF8" s="1814"/>
      <c r="AG8" s="1814"/>
      <c r="AH8" s="1811"/>
      <c r="AI8" s="1812"/>
      <c r="AJ8" s="97"/>
    </row>
    <row r="9" spans="1:38" ht="10.5" hidden="1" customHeight="1">
      <c r="A9" s="97"/>
      <c r="B9" s="1800"/>
      <c r="C9" s="1801"/>
      <c r="D9" s="1801"/>
      <c r="E9" s="1802"/>
      <c r="F9" s="1815"/>
      <c r="G9" s="1815"/>
      <c r="H9" s="1815"/>
      <c r="I9" s="1815"/>
      <c r="J9" s="1815"/>
      <c r="K9" s="1815"/>
      <c r="L9" s="1815"/>
      <c r="M9" s="1816"/>
      <c r="N9" s="1816"/>
      <c r="O9" s="1816"/>
      <c r="P9" s="1815"/>
      <c r="Q9" s="1815"/>
      <c r="R9" s="1815"/>
      <c r="S9" s="1815"/>
      <c r="T9" s="1815"/>
      <c r="U9" s="1815"/>
      <c r="V9" s="1817"/>
      <c r="W9" s="1817"/>
      <c r="X9" s="1811"/>
      <c r="Y9" s="1811"/>
      <c r="Z9" s="1811"/>
      <c r="AA9" s="1811"/>
      <c r="AB9" s="1811"/>
      <c r="AC9" s="1812"/>
      <c r="AD9" s="1817"/>
      <c r="AE9" s="1811"/>
      <c r="AF9" s="1811"/>
      <c r="AG9" s="1811"/>
      <c r="AH9" s="1811"/>
      <c r="AI9" s="1812"/>
      <c r="AJ9" s="97"/>
    </row>
    <row r="10" spans="1:38" ht="9.75" hidden="1" customHeight="1">
      <c r="A10" s="97"/>
      <c r="B10" s="1821"/>
      <c r="C10" s="1822"/>
      <c r="D10" s="1822"/>
      <c r="E10" s="1823"/>
      <c r="F10" s="1824"/>
      <c r="G10" s="1824"/>
      <c r="H10" s="1824"/>
      <c r="I10" s="1824"/>
      <c r="J10" s="1824"/>
      <c r="K10" s="1824"/>
      <c r="L10" s="1824"/>
      <c r="M10" s="1798"/>
      <c r="N10" s="1798"/>
      <c r="O10" s="1798"/>
      <c r="P10" s="1824"/>
      <c r="Q10" s="1824"/>
      <c r="R10" s="1824"/>
      <c r="S10" s="1824"/>
      <c r="T10" s="1824"/>
      <c r="U10" s="1824"/>
      <c r="V10" s="1793"/>
      <c r="W10" s="1793"/>
      <c r="X10" s="1794"/>
      <c r="Y10" s="1794"/>
      <c r="Z10" s="1794"/>
      <c r="AA10" s="1794"/>
      <c r="AB10" s="1794"/>
      <c r="AC10" s="1799"/>
      <c r="AD10" s="1793"/>
      <c r="AE10" s="1794"/>
      <c r="AF10" s="1794"/>
      <c r="AG10" s="1794"/>
      <c r="AH10" s="1794"/>
      <c r="AI10" s="1799"/>
      <c r="AJ10" s="97"/>
    </row>
    <row r="11" spans="1:38" ht="2.25" customHeight="1">
      <c r="A11" s="97"/>
      <c r="B11" s="101"/>
      <c r="C11" s="101"/>
      <c r="D11" s="101"/>
      <c r="E11" s="101"/>
      <c r="F11" s="102"/>
      <c r="G11" s="102"/>
      <c r="H11" s="102"/>
      <c r="I11" s="102"/>
      <c r="J11" s="103"/>
      <c r="K11" s="103"/>
      <c r="L11" s="103"/>
      <c r="M11" s="103"/>
      <c r="N11" s="102"/>
      <c r="O11" s="102"/>
      <c r="P11" s="102"/>
      <c r="Q11" s="102"/>
      <c r="R11" s="102"/>
      <c r="S11" s="1147"/>
      <c r="T11" s="1147"/>
      <c r="U11" s="102"/>
      <c r="V11" s="102"/>
      <c r="W11" s="102"/>
      <c r="X11" s="102"/>
      <c r="Y11" s="1147"/>
      <c r="Z11" s="1147"/>
      <c r="AA11" s="1147"/>
      <c r="AB11" s="1147"/>
      <c r="AC11" s="1147"/>
      <c r="AD11" s="1147"/>
      <c r="AE11" s="1147"/>
      <c r="AF11" s="1147"/>
      <c r="AG11" s="1147"/>
      <c r="AH11" s="1147"/>
      <c r="AI11" s="1147"/>
      <c r="AJ11" s="97"/>
    </row>
    <row r="12" spans="1:38" ht="2.25" customHeight="1">
      <c r="A12" s="97"/>
      <c r="B12" s="1149"/>
      <c r="C12" s="1149"/>
      <c r="D12" s="1149"/>
      <c r="E12" s="1149"/>
      <c r="F12" s="104"/>
      <c r="G12" s="104"/>
      <c r="H12" s="104"/>
      <c r="I12" s="104"/>
      <c r="J12" s="105"/>
      <c r="K12" s="105"/>
      <c r="L12" s="105"/>
      <c r="M12" s="105"/>
      <c r="N12" s="104"/>
      <c r="O12" s="104"/>
      <c r="P12" s="104"/>
      <c r="Q12" s="104"/>
      <c r="R12" s="104"/>
      <c r="S12" s="1150"/>
      <c r="T12" s="1150"/>
      <c r="U12" s="104"/>
      <c r="V12" s="104"/>
      <c r="W12" s="104"/>
      <c r="X12" s="104"/>
      <c r="Y12" s="1150"/>
      <c r="Z12" s="1150"/>
      <c r="AA12" s="1150"/>
      <c r="AB12" s="1150"/>
      <c r="AC12" s="1150"/>
      <c r="AD12" s="1150"/>
      <c r="AE12" s="1150"/>
      <c r="AF12" s="1150"/>
      <c r="AG12" s="1150"/>
      <c r="AH12" s="1150"/>
      <c r="AI12" s="1150"/>
      <c r="AJ12" s="97"/>
    </row>
    <row r="13" spans="1:38" ht="14.25" customHeight="1">
      <c r="A13" s="97"/>
      <c r="B13" s="1833" t="s">
        <v>598</v>
      </c>
      <c r="C13" s="1834"/>
      <c r="D13" s="1834"/>
      <c r="E13" s="1834"/>
      <c r="F13" s="1834"/>
      <c r="G13" s="1834"/>
      <c r="H13" s="1834"/>
      <c r="I13" s="1834"/>
      <c r="J13" s="1834"/>
      <c r="K13" s="1834"/>
      <c r="L13" s="1834"/>
      <c r="M13" s="1834"/>
      <c r="N13" s="1834"/>
      <c r="O13" s="1834"/>
      <c r="P13" s="1834"/>
      <c r="Q13" s="1834"/>
      <c r="R13" s="1834"/>
      <c r="S13" s="1834"/>
      <c r="T13" s="1834"/>
      <c r="U13" s="1834"/>
      <c r="V13" s="1834"/>
      <c r="W13" s="1834"/>
      <c r="X13" s="1834"/>
      <c r="Y13" s="1834"/>
      <c r="Z13" s="1834"/>
      <c r="AA13" s="1834"/>
      <c r="AB13" s="1834"/>
      <c r="AC13" s="1834"/>
      <c r="AD13" s="1834"/>
      <c r="AE13" s="1834"/>
      <c r="AF13" s="1786" t="s">
        <v>599</v>
      </c>
      <c r="AG13" s="1787"/>
      <c r="AH13" s="1787"/>
      <c r="AI13" s="1791"/>
      <c r="AJ13" s="97"/>
    </row>
    <row r="14" spans="1:38" ht="20.85" customHeight="1">
      <c r="A14" s="97"/>
      <c r="B14" s="1808" t="s">
        <v>600</v>
      </c>
      <c r="C14" s="1809"/>
      <c r="D14" s="1809"/>
      <c r="E14" s="1810"/>
      <c r="F14" s="106" t="s">
        <v>601</v>
      </c>
      <c r="G14" s="1825" t="s">
        <v>602</v>
      </c>
      <c r="H14" s="1825"/>
      <c r="I14" s="1825"/>
      <c r="J14" s="107" t="s">
        <v>603</v>
      </c>
      <c r="K14" s="1825" t="s">
        <v>604</v>
      </c>
      <c r="L14" s="1825"/>
      <c r="M14" s="1825"/>
      <c r="N14" s="1825"/>
      <c r="O14" s="1825"/>
      <c r="P14" s="1825"/>
      <c r="Q14" s="1825"/>
      <c r="R14" s="1825"/>
      <c r="S14" s="1825"/>
      <c r="T14" s="1825"/>
      <c r="U14" s="1825"/>
      <c r="V14" s="1825"/>
      <c r="W14" s="1825"/>
      <c r="X14" s="1825"/>
      <c r="Y14" s="1825"/>
      <c r="Z14" s="1825"/>
      <c r="AA14" s="1825"/>
      <c r="AB14" s="1825"/>
      <c r="AC14" s="1825"/>
      <c r="AD14" s="1825"/>
      <c r="AE14" s="1825"/>
      <c r="AF14" s="1826"/>
      <c r="AG14" s="1827"/>
      <c r="AH14" s="1827"/>
      <c r="AI14" s="1828"/>
      <c r="AJ14" s="97"/>
    </row>
    <row r="15" spans="1:38" ht="20.85" customHeight="1">
      <c r="A15" s="97"/>
      <c r="B15" s="1793"/>
      <c r="C15" s="1794"/>
      <c r="D15" s="1794"/>
      <c r="E15" s="1799"/>
      <c r="F15" s="108" t="s">
        <v>605</v>
      </c>
      <c r="G15" s="1832" t="s">
        <v>606</v>
      </c>
      <c r="H15" s="1832"/>
      <c r="I15" s="1832"/>
      <c r="J15" s="109" t="s">
        <v>607</v>
      </c>
      <c r="K15" s="1832" t="s">
        <v>608</v>
      </c>
      <c r="L15" s="1832"/>
      <c r="M15" s="1832"/>
      <c r="N15" s="1832"/>
      <c r="O15" s="1832"/>
      <c r="P15" s="1832"/>
      <c r="Q15" s="1832"/>
      <c r="R15" s="1832"/>
      <c r="S15" s="1832"/>
      <c r="T15" s="1832"/>
      <c r="U15" s="1832"/>
      <c r="V15" s="1832"/>
      <c r="W15" s="1832"/>
      <c r="X15" s="1832"/>
      <c r="Y15" s="1832"/>
      <c r="Z15" s="1832"/>
      <c r="AA15" s="1832"/>
      <c r="AB15" s="1832"/>
      <c r="AC15" s="1832"/>
      <c r="AD15" s="1832"/>
      <c r="AE15" s="1832"/>
      <c r="AF15" s="1829"/>
      <c r="AG15" s="1830"/>
      <c r="AH15" s="1830"/>
      <c r="AI15" s="1831"/>
      <c r="AJ15" s="97"/>
    </row>
    <row r="16" spans="1:38" ht="20.85" customHeight="1">
      <c r="A16" s="97"/>
      <c r="B16" s="1808" t="s">
        <v>609</v>
      </c>
      <c r="C16" s="1809"/>
      <c r="D16" s="1809"/>
      <c r="E16" s="1810"/>
      <c r="F16" s="106" t="s">
        <v>601</v>
      </c>
      <c r="G16" s="1825" t="s">
        <v>610</v>
      </c>
      <c r="H16" s="1825"/>
      <c r="I16" s="1825"/>
      <c r="J16" s="107" t="s">
        <v>603</v>
      </c>
      <c r="K16" s="1825" t="s">
        <v>611</v>
      </c>
      <c r="L16" s="1825"/>
      <c r="M16" s="1825"/>
      <c r="N16" s="1825"/>
      <c r="O16" s="1825"/>
      <c r="P16" s="1147" t="s">
        <v>612</v>
      </c>
      <c r="Q16" s="1825" t="s">
        <v>613</v>
      </c>
      <c r="R16" s="1825"/>
      <c r="S16" s="1825"/>
      <c r="T16" s="1825"/>
      <c r="U16" s="1825"/>
      <c r="V16" s="1825"/>
      <c r="W16" s="1825"/>
      <c r="X16" s="1825"/>
      <c r="Y16" s="1825"/>
      <c r="Z16" s="1825"/>
      <c r="AA16" s="1825"/>
      <c r="AB16" s="1825"/>
      <c r="AC16" s="1825"/>
      <c r="AD16" s="1825"/>
      <c r="AE16" s="1825"/>
      <c r="AF16" s="1826"/>
      <c r="AG16" s="1827"/>
      <c r="AH16" s="1827"/>
      <c r="AI16" s="1828"/>
      <c r="AJ16" s="97"/>
    </row>
    <row r="17" spans="1:36" ht="20.85" customHeight="1">
      <c r="A17" s="97"/>
      <c r="B17" s="1793"/>
      <c r="C17" s="1794"/>
      <c r="D17" s="1794"/>
      <c r="E17" s="1799"/>
      <c r="F17" s="108" t="s">
        <v>605</v>
      </c>
      <c r="G17" s="1832" t="s">
        <v>614</v>
      </c>
      <c r="H17" s="1832"/>
      <c r="I17" s="1832"/>
      <c r="J17" s="109" t="s">
        <v>607</v>
      </c>
      <c r="K17" s="1832" t="s">
        <v>615</v>
      </c>
      <c r="L17" s="1832"/>
      <c r="M17" s="1832"/>
      <c r="N17" s="1832"/>
      <c r="O17" s="1832"/>
      <c r="P17" s="1794"/>
      <c r="Q17" s="1794"/>
      <c r="R17" s="1794"/>
      <c r="S17" s="1794"/>
      <c r="T17" s="1794"/>
      <c r="U17" s="1794"/>
      <c r="V17" s="1794"/>
      <c r="W17" s="1794"/>
      <c r="X17" s="1794"/>
      <c r="Y17" s="1794"/>
      <c r="Z17" s="1794"/>
      <c r="AA17" s="1794"/>
      <c r="AB17" s="1794"/>
      <c r="AC17" s="1794"/>
      <c r="AD17" s="1794"/>
      <c r="AE17" s="1799"/>
      <c r="AF17" s="1829"/>
      <c r="AG17" s="1830"/>
      <c r="AH17" s="1830"/>
      <c r="AI17" s="1831"/>
      <c r="AJ17" s="97"/>
    </row>
    <row r="18" spans="1:36" s="100" customFormat="1" ht="4.5" customHeight="1">
      <c r="A18" s="99"/>
      <c r="B18" s="1151"/>
      <c r="C18" s="110"/>
      <c r="D18" s="1139"/>
      <c r="E18" s="1139"/>
      <c r="F18" s="1139"/>
      <c r="G18" s="1139"/>
      <c r="H18" s="1139"/>
      <c r="I18" s="1139"/>
      <c r="J18" s="1139"/>
      <c r="K18" s="1139"/>
      <c r="L18" s="1139"/>
      <c r="M18" s="1139"/>
      <c r="N18" s="1139"/>
      <c r="O18" s="1139"/>
      <c r="P18" s="1139"/>
      <c r="Q18" s="1139"/>
      <c r="R18" s="1139"/>
      <c r="S18" s="110"/>
      <c r="T18" s="1151"/>
      <c r="U18" s="1151"/>
      <c r="V18" s="1151"/>
      <c r="W18" s="1151"/>
      <c r="X18" s="1151"/>
      <c r="Y18" s="1151"/>
      <c r="Z18" s="1151"/>
      <c r="AA18" s="1151"/>
      <c r="AB18" s="1151"/>
      <c r="AC18" s="1151"/>
      <c r="AD18" s="1151"/>
      <c r="AE18" s="1151"/>
      <c r="AF18" s="1151"/>
      <c r="AG18" s="1151"/>
      <c r="AH18" s="1151"/>
      <c r="AI18" s="110"/>
    </row>
    <row r="19" spans="1:36" s="118" customFormat="1" ht="13.35" customHeight="1">
      <c r="A19" s="111"/>
      <c r="B19" s="1844" t="s">
        <v>616</v>
      </c>
      <c r="C19" s="1845"/>
      <c r="D19" s="1845"/>
      <c r="E19" s="1845"/>
      <c r="F19" s="1845"/>
      <c r="G19" s="1845"/>
      <c r="H19" s="1845"/>
      <c r="I19" s="1845"/>
      <c r="J19" s="1845"/>
      <c r="K19" s="1846"/>
      <c r="L19" s="1853" t="s">
        <v>617</v>
      </c>
      <c r="M19" s="1825"/>
      <c r="N19" s="1825"/>
      <c r="O19" s="1825"/>
      <c r="P19" s="1825"/>
      <c r="Q19" s="112"/>
      <c r="R19" s="1147" t="s">
        <v>618</v>
      </c>
      <c r="S19" s="1145" t="s">
        <v>619</v>
      </c>
      <c r="T19" s="113" t="s">
        <v>620</v>
      </c>
      <c r="U19" s="1147"/>
      <c r="V19" s="1147"/>
      <c r="W19" s="1147"/>
      <c r="X19" s="1147"/>
      <c r="Y19" s="114"/>
      <c r="Z19" s="115"/>
      <c r="AA19" s="1809" t="s">
        <v>621</v>
      </c>
      <c r="AB19" s="1809"/>
      <c r="AC19" s="1809"/>
      <c r="AD19" s="1147"/>
      <c r="AE19" s="1147"/>
      <c r="AF19" s="116"/>
      <c r="AG19" s="116"/>
      <c r="AH19" s="116"/>
      <c r="AI19" s="117"/>
      <c r="AJ19" s="111"/>
    </row>
    <row r="20" spans="1:36" s="118" customFormat="1" ht="13.35" customHeight="1">
      <c r="A20" s="111"/>
      <c r="B20" s="1847"/>
      <c r="C20" s="1848"/>
      <c r="D20" s="1848"/>
      <c r="E20" s="1848"/>
      <c r="F20" s="1848"/>
      <c r="G20" s="1848"/>
      <c r="H20" s="1848"/>
      <c r="I20" s="1848"/>
      <c r="J20" s="1848"/>
      <c r="K20" s="1849"/>
      <c r="L20" s="1854"/>
      <c r="M20" s="1855"/>
      <c r="N20" s="1855"/>
      <c r="O20" s="1855"/>
      <c r="P20" s="1855"/>
      <c r="Q20" s="119"/>
      <c r="R20" s="1152" t="s">
        <v>622</v>
      </c>
      <c r="S20" s="1146" t="s">
        <v>619</v>
      </c>
      <c r="T20" s="120" t="s">
        <v>623</v>
      </c>
      <c r="U20" s="1152"/>
      <c r="V20" s="1152"/>
      <c r="W20" s="1152"/>
      <c r="X20" s="1152"/>
      <c r="Z20" s="1148"/>
      <c r="AA20" s="1801" t="s">
        <v>624</v>
      </c>
      <c r="AB20" s="1801"/>
      <c r="AC20" s="1801"/>
      <c r="AD20" s="1146" t="s">
        <v>625</v>
      </c>
      <c r="AE20" s="1152" t="s">
        <v>619</v>
      </c>
      <c r="AF20" s="121" t="s">
        <v>626</v>
      </c>
      <c r="AG20" s="121"/>
      <c r="AH20" s="121"/>
      <c r="AI20" s="122"/>
      <c r="AJ20" s="111"/>
    </row>
    <row r="21" spans="1:36" s="118" customFormat="1" ht="13.35" customHeight="1">
      <c r="A21" s="111"/>
      <c r="B21" s="1847"/>
      <c r="C21" s="1848"/>
      <c r="D21" s="1848"/>
      <c r="E21" s="1848"/>
      <c r="F21" s="1848"/>
      <c r="G21" s="1848"/>
      <c r="H21" s="1848"/>
      <c r="I21" s="1848"/>
      <c r="J21" s="1848"/>
      <c r="K21" s="1849"/>
      <c r="L21" s="1854"/>
      <c r="M21" s="1855"/>
      <c r="N21" s="1855"/>
      <c r="O21" s="1855"/>
      <c r="P21" s="1855"/>
      <c r="Q21" s="119"/>
      <c r="R21" s="1152" t="s">
        <v>627</v>
      </c>
      <c r="S21" s="1146" t="s">
        <v>619</v>
      </c>
      <c r="T21" s="120" t="s">
        <v>628</v>
      </c>
      <c r="U21" s="1152"/>
      <c r="V21" s="1152"/>
      <c r="W21" s="1152"/>
      <c r="X21" s="1152"/>
      <c r="Y21" s="1152"/>
      <c r="Z21" s="1152"/>
      <c r="AA21" s="1152"/>
      <c r="AB21" s="1152"/>
      <c r="AC21" s="1152"/>
      <c r="AD21" s="1152"/>
      <c r="AI21" s="123"/>
      <c r="AJ21" s="111"/>
    </row>
    <row r="22" spans="1:36" s="118" customFormat="1" ht="13.35" customHeight="1">
      <c r="A22" s="111"/>
      <c r="B22" s="1847"/>
      <c r="C22" s="1848"/>
      <c r="D22" s="1848"/>
      <c r="E22" s="1848"/>
      <c r="F22" s="1848"/>
      <c r="G22" s="1848"/>
      <c r="H22" s="1848"/>
      <c r="I22" s="1848"/>
      <c r="J22" s="1848"/>
      <c r="K22" s="1849"/>
      <c r="L22" s="1854"/>
      <c r="M22" s="1855"/>
      <c r="N22" s="1855"/>
      <c r="O22" s="1855"/>
      <c r="P22" s="1855"/>
      <c r="Q22" s="119"/>
      <c r="R22" s="1152" t="s">
        <v>629</v>
      </c>
      <c r="S22" s="1146" t="s">
        <v>619</v>
      </c>
      <c r="T22" s="120" t="s">
        <v>630</v>
      </c>
      <c r="U22" s="1152"/>
      <c r="V22" s="1152"/>
      <c r="W22" s="1152"/>
      <c r="X22" s="1152"/>
      <c r="Y22" s="1152"/>
      <c r="Z22" s="1152"/>
      <c r="AA22" s="1152"/>
      <c r="AB22" s="1152"/>
      <c r="AC22" s="1152"/>
      <c r="AD22" s="1152"/>
      <c r="AI22" s="123"/>
      <c r="AJ22" s="111"/>
    </row>
    <row r="23" spans="1:36" s="118" customFormat="1" ht="13.35" customHeight="1">
      <c r="A23" s="111"/>
      <c r="B23" s="1847"/>
      <c r="C23" s="1848"/>
      <c r="D23" s="1848"/>
      <c r="E23" s="1848"/>
      <c r="F23" s="1848"/>
      <c r="G23" s="1848"/>
      <c r="H23" s="1848"/>
      <c r="I23" s="1848"/>
      <c r="J23" s="1848"/>
      <c r="K23" s="1849"/>
      <c r="L23" s="1854"/>
      <c r="M23" s="1855"/>
      <c r="N23" s="1855"/>
      <c r="O23" s="1855"/>
      <c r="P23" s="1855"/>
      <c r="Q23" s="119"/>
      <c r="R23" s="1152" t="s">
        <v>631</v>
      </c>
      <c r="S23" s="1146" t="s">
        <v>619</v>
      </c>
      <c r="T23" s="120" t="s">
        <v>632</v>
      </c>
      <c r="U23" s="1152"/>
      <c r="V23" s="1152"/>
      <c r="W23" s="1152"/>
      <c r="X23" s="1152"/>
      <c r="Y23" s="1152"/>
      <c r="Z23" s="1152"/>
      <c r="AA23" s="1152"/>
      <c r="AB23" s="1152"/>
      <c r="AC23" s="1152"/>
      <c r="AD23" s="1152"/>
      <c r="AI23" s="123"/>
      <c r="AJ23" s="111"/>
    </row>
    <row r="24" spans="1:36" s="118" customFormat="1" ht="13.35" customHeight="1">
      <c r="A24" s="111"/>
      <c r="B24" s="1847"/>
      <c r="C24" s="1848"/>
      <c r="D24" s="1848"/>
      <c r="E24" s="1848"/>
      <c r="F24" s="1848"/>
      <c r="G24" s="1848"/>
      <c r="H24" s="1848"/>
      <c r="I24" s="1848"/>
      <c r="J24" s="1848"/>
      <c r="K24" s="1849"/>
      <c r="L24" s="1854"/>
      <c r="M24" s="1855"/>
      <c r="N24" s="1855"/>
      <c r="O24" s="1855"/>
      <c r="P24" s="1855"/>
      <c r="Q24" s="119"/>
      <c r="R24" s="1152" t="s">
        <v>633</v>
      </c>
      <c r="S24" s="1146" t="s">
        <v>619</v>
      </c>
      <c r="T24" s="120" t="s">
        <v>634</v>
      </c>
      <c r="U24" s="1152"/>
      <c r="V24" s="1152"/>
      <c r="W24" s="1152"/>
      <c r="AA24" s="1801" t="s">
        <v>635</v>
      </c>
      <c r="AB24" s="1801"/>
      <c r="AC24" s="1801"/>
      <c r="AI24" s="123"/>
      <c r="AJ24" s="111"/>
    </row>
    <row r="25" spans="1:36" s="118" customFormat="1" ht="13.35" customHeight="1">
      <c r="A25" s="111"/>
      <c r="B25" s="1850"/>
      <c r="C25" s="1851"/>
      <c r="D25" s="1851"/>
      <c r="E25" s="1851"/>
      <c r="F25" s="1851"/>
      <c r="G25" s="1851"/>
      <c r="H25" s="1851"/>
      <c r="I25" s="1851"/>
      <c r="J25" s="1851"/>
      <c r="K25" s="1852"/>
      <c r="L25" s="1856"/>
      <c r="M25" s="1832"/>
      <c r="N25" s="1832"/>
      <c r="O25" s="1832"/>
      <c r="P25" s="1832"/>
      <c r="Q25" s="124"/>
      <c r="R25" s="1150" t="s">
        <v>636</v>
      </c>
      <c r="S25" s="1144" t="s">
        <v>619</v>
      </c>
      <c r="T25" s="1142" t="s">
        <v>637</v>
      </c>
      <c r="U25" s="1150"/>
      <c r="V25" s="125"/>
      <c r="W25" s="1150"/>
      <c r="X25" s="126"/>
      <c r="Y25" s="126"/>
      <c r="Z25" s="126"/>
      <c r="AA25" s="1822" t="s">
        <v>638</v>
      </c>
      <c r="AB25" s="1822"/>
      <c r="AC25" s="1822"/>
      <c r="AD25" s="126"/>
      <c r="AE25" s="126"/>
      <c r="AF25" s="126"/>
      <c r="AG25" s="126"/>
      <c r="AH25" s="126"/>
      <c r="AI25" s="127"/>
      <c r="AJ25" s="111"/>
    </row>
    <row r="26" spans="1:36" s="100" customFormat="1" ht="3" customHeight="1">
      <c r="A26" s="99"/>
      <c r="B26" s="1151"/>
      <c r="C26" s="110"/>
      <c r="D26" s="1139"/>
      <c r="E26" s="1139"/>
      <c r="F26" s="1139"/>
      <c r="G26" s="1139"/>
      <c r="H26" s="1139"/>
      <c r="I26" s="1139"/>
      <c r="J26" s="1138"/>
      <c r="K26" s="1139"/>
      <c r="L26" s="1139"/>
      <c r="M26" s="1139"/>
      <c r="N26" s="1139"/>
      <c r="O26" s="1139"/>
      <c r="P26" s="1139"/>
      <c r="Q26" s="1139"/>
      <c r="R26" s="1139"/>
      <c r="S26" s="110"/>
      <c r="T26" s="1151"/>
      <c r="U26" s="1151"/>
      <c r="V26" s="1151"/>
      <c r="W26" s="1151"/>
      <c r="X26" s="1151"/>
      <c r="Y26" s="1151"/>
      <c r="Z26" s="1151"/>
      <c r="AA26" s="1151"/>
      <c r="AB26" s="1151"/>
      <c r="AC26" s="1151"/>
      <c r="AD26" s="1151"/>
      <c r="AE26" s="1151"/>
      <c r="AF26" s="1151"/>
      <c r="AG26" s="1151"/>
      <c r="AH26" s="1151"/>
      <c r="AI26" s="110"/>
      <c r="AJ26" s="99"/>
    </row>
    <row r="27" spans="1:36" s="100" customFormat="1" ht="14.25" customHeight="1">
      <c r="A27" s="99"/>
      <c r="B27" s="1140" t="s">
        <v>639</v>
      </c>
      <c r="C27" s="1138" t="s">
        <v>640</v>
      </c>
      <c r="D27" s="1138"/>
      <c r="E27" s="1138"/>
      <c r="F27" s="1138"/>
      <c r="G27" s="1138"/>
      <c r="H27" s="1138"/>
      <c r="I27" s="1138"/>
      <c r="J27" s="1138"/>
      <c r="K27" s="1138"/>
      <c r="L27" s="1138"/>
      <c r="M27" s="1138"/>
      <c r="N27" s="1138"/>
      <c r="O27" s="1138"/>
      <c r="P27" s="1138"/>
      <c r="Q27" s="1138"/>
      <c r="R27" s="1138"/>
      <c r="S27" s="1138"/>
      <c r="T27" s="1138"/>
      <c r="U27" s="1138"/>
      <c r="V27" s="1138"/>
      <c r="W27" s="1138"/>
      <c r="X27" s="1138"/>
      <c r="Y27" s="1138"/>
      <c r="Z27" s="1138"/>
      <c r="AA27" s="1138"/>
      <c r="AB27" s="1138"/>
      <c r="AC27" s="1138"/>
      <c r="AD27" s="1138"/>
      <c r="AE27" s="1138"/>
      <c r="AF27" s="1841" t="s">
        <v>641</v>
      </c>
      <c r="AG27" s="1842"/>
      <c r="AH27" s="1842"/>
      <c r="AI27" s="1843"/>
      <c r="AJ27" s="99"/>
    </row>
    <row r="28" spans="1:36" s="100" customFormat="1" ht="23.1" customHeight="1">
      <c r="A28" s="99"/>
      <c r="B28" s="129" t="s">
        <v>642</v>
      </c>
      <c r="C28" s="110"/>
      <c r="D28" s="1834" t="s">
        <v>643</v>
      </c>
      <c r="E28" s="1834"/>
      <c r="F28" s="1834"/>
      <c r="G28" s="1834"/>
      <c r="H28" s="1139"/>
      <c r="I28" s="1139"/>
      <c r="J28" s="1139"/>
      <c r="K28" s="1139"/>
      <c r="L28" s="1139"/>
      <c r="M28" s="1139"/>
      <c r="N28" s="1139"/>
      <c r="O28" s="1139"/>
      <c r="P28" s="1139"/>
      <c r="Q28" s="1139"/>
      <c r="R28" s="1139"/>
      <c r="S28" s="1139"/>
      <c r="T28" s="1139"/>
      <c r="U28" s="1139"/>
      <c r="V28" s="1139"/>
      <c r="W28" s="1139"/>
      <c r="X28" s="1139"/>
      <c r="Y28" s="1139"/>
      <c r="Z28" s="1139"/>
      <c r="AA28" s="1139"/>
      <c r="AB28" s="1139"/>
      <c r="AC28" s="1139"/>
      <c r="AD28" s="1139"/>
      <c r="AE28" s="1139"/>
      <c r="AF28" s="1835"/>
      <c r="AG28" s="1836"/>
      <c r="AH28" s="1836"/>
      <c r="AI28" s="1837"/>
      <c r="AJ28" s="99"/>
    </row>
    <row r="29" spans="1:36" s="100" customFormat="1" ht="3" customHeight="1">
      <c r="A29" s="99"/>
      <c r="B29" s="1151"/>
      <c r="C29" s="110" t="s">
        <v>644</v>
      </c>
      <c r="D29" s="110"/>
      <c r="E29" s="110"/>
      <c r="F29" s="110"/>
      <c r="G29" s="110"/>
      <c r="H29" s="110"/>
      <c r="I29" s="110"/>
      <c r="J29" s="110"/>
      <c r="K29" s="110"/>
      <c r="L29" s="110"/>
      <c r="M29" s="110"/>
      <c r="N29" s="1139"/>
      <c r="O29" s="1139"/>
      <c r="P29" s="1139"/>
      <c r="Q29" s="1139"/>
      <c r="R29" s="1139"/>
      <c r="S29" s="110"/>
      <c r="T29" s="1151"/>
      <c r="U29" s="1151"/>
      <c r="V29" s="1151"/>
      <c r="W29" s="1151"/>
      <c r="X29" s="1151"/>
      <c r="Y29" s="1151"/>
      <c r="Z29" s="1151"/>
      <c r="AA29" s="1151"/>
      <c r="AB29" s="1151"/>
      <c r="AC29" s="1151"/>
      <c r="AD29" s="1151"/>
      <c r="AE29" s="1151"/>
      <c r="AF29" s="1151"/>
      <c r="AG29" s="1151"/>
      <c r="AH29" s="1151"/>
      <c r="AI29" s="110"/>
      <c r="AJ29" s="99"/>
    </row>
    <row r="30" spans="1:36" s="100" customFormat="1" ht="14.25" customHeight="1">
      <c r="A30" s="99"/>
      <c r="B30" s="128" t="s">
        <v>645</v>
      </c>
      <c r="C30" s="159" t="s">
        <v>646</v>
      </c>
      <c r="D30" s="159"/>
      <c r="E30" s="159"/>
      <c r="F30" s="159"/>
      <c r="G30" s="159"/>
      <c r="H30" s="159"/>
      <c r="I30" s="159"/>
      <c r="J30" s="159"/>
      <c r="K30" s="159"/>
      <c r="L30" s="159"/>
      <c r="M30" s="159"/>
      <c r="N30" s="1138"/>
      <c r="O30" s="1138"/>
      <c r="P30" s="1138"/>
      <c r="Q30" s="1138"/>
      <c r="R30" s="1138"/>
      <c r="S30" s="1138"/>
      <c r="T30" s="1138"/>
      <c r="U30" s="1138"/>
      <c r="V30" s="1138"/>
      <c r="W30" s="1138"/>
      <c r="X30" s="1138"/>
      <c r="Y30" s="1138"/>
      <c r="Z30" s="1138"/>
      <c r="AA30" s="1138"/>
      <c r="AB30" s="1138"/>
      <c r="AC30" s="1138"/>
      <c r="AD30" s="1138"/>
      <c r="AE30" s="1138"/>
      <c r="AF30" s="1841" t="s">
        <v>647</v>
      </c>
      <c r="AG30" s="1842"/>
      <c r="AH30" s="1842"/>
      <c r="AI30" s="1843"/>
      <c r="AJ30" s="99"/>
    </row>
    <row r="31" spans="1:36" s="100" customFormat="1" ht="23.1" customHeight="1">
      <c r="A31" s="99"/>
      <c r="B31" s="129" t="s">
        <v>648</v>
      </c>
      <c r="C31" s="110"/>
      <c r="D31" s="159" t="s">
        <v>649</v>
      </c>
      <c r="E31" s="159"/>
      <c r="F31" s="159"/>
      <c r="G31" s="159"/>
      <c r="H31" s="110"/>
      <c r="I31" s="110"/>
      <c r="J31" s="110"/>
      <c r="K31" s="110"/>
      <c r="L31" s="110"/>
      <c r="M31" s="110"/>
      <c r="N31" s="1139"/>
      <c r="O31" s="1139"/>
      <c r="P31" s="1139"/>
      <c r="Q31" s="1139"/>
      <c r="R31" s="1139"/>
      <c r="S31" s="1139"/>
      <c r="T31" s="1139"/>
      <c r="U31" s="1139"/>
      <c r="V31" s="1139"/>
      <c r="W31" s="1139"/>
      <c r="X31" s="1139"/>
      <c r="Y31" s="1139"/>
      <c r="Z31" s="1139"/>
      <c r="AA31" s="1139"/>
      <c r="AB31" s="1139"/>
      <c r="AC31" s="1139"/>
      <c r="AD31" s="1139"/>
      <c r="AE31" s="1139"/>
      <c r="AF31" s="1835"/>
      <c r="AG31" s="1836"/>
      <c r="AH31" s="1836"/>
      <c r="AI31" s="1837"/>
      <c r="AJ31" s="99"/>
    </row>
    <row r="32" spans="1:36" s="100" customFormat="1" ht="15.75" customHeight="1">
      <c r="A32" s="99"/>
      <c r="B32" s="1137" t="s">
        <v>650</v>
      </c>
      <c r="C32" s="1141"/>
      <c r="D32" s="1138" t="s">
        <v>651</v>
      </c>
      <c r="E32" s="1138"/>
      <c r="F32" s="1138"/>
      <c r="G32" s="1138"/>
      <c r="H32" s="1138"/>
      <c r="I32" s="1138"/>
      <c r="J32" s="1138"/>
      <c r="K32" s="1138"/>
      <c r="L32" s="1138"/>
      <c r="M32" s="1138"/>
      <c r="N32" s="1138"/>
      <c r="O32" s="1138"/>
      <c r="P32" s="1138"/>
      <c r="Q32" s="1138"/>
      <c r="R32" s="1138"/>
      <c r="S32" s="1138"/>
      <c r="T32" s="1138"/>
      <c r="U32" s="1138"/>
      <c r="V32" s="1138"/>
      <c r="W32" s="1138"/>
      <c r="X32" s="1138"/>
      <c r="Y32" s="1138"/>
      <c r="Z32" s="1138"/>
      <c r="AA32" s="1138"/>
      <c r="AB32" s="1138"/>
      <c r="AC32" s="1138"/>
      <c r="AD32" s="1138"/>
      <c r="AE32" s="1138"/>
      <c r="AF32" s="1839"/>
      <c r="AG32" s="1839"/>
      <c r="AH32" s="1839"/>
      <c r="AI32" s="1840"/>
      <c r="AJ32" s="99"/>
    </row>
    <row r="33" spans="1:36" s="100" customFormat="1" ht="22.7" customHeight="1">
      <c r="A33" s="99"/>
      <c r="B33" s="1857" t="s">
        <v>652</v>
      </c>
      <c r="C33" s="1858"/>
      <c r="D33" s="1858"/>
      <c r="E33" s="1858"/>
      <c r="F33" s="1859"/>
      <c r="G33" s="1143"/>
      <c r="H33" s="1143"/>
      <c r="I33" s="1143"/>
      <c r="J33" s="1143"/>
      <c r="K33" s="1143"/>
      <c r="L33" s="1143"/>
      <c r="M33" s="1143"/>
      <c r="N33" s="1143"/>
      <c r="O33" s="1143"/>
      <c r="P33" s="1143"/>
      <c r="Q33" s="1143"/>
      <c r="R33" s="1143"/>
      <c r="S33" s="1143"/>
      <c r="T33" s="1143"/>
      <c r="U33" s="1143"/>
      <c r="V33" s="1143"/>
      <c r="W33" s="1143"/>
      <c r="X33" s="1143"/>
      <c r="Y33" s="1143"/>
      <c r="Z33" s="1143"/>
      <c r="AA33" s="1143"/>
      <c r="AB33" s="1143"/>
      <c r="AC33" s="1143"/>
      <c r="AD33" s="1143"/>
      <c r="AE33" s="1143"/>
      <c r="AF33" s="1835"/>
      <c r="AG33" s="1836"/>
      <c r="AH33" s="1836"/>
      <c r="AI33" s="1837"/>
      <c r="AJ33" s="99"/>
    </row>
    <row r="34" spans="1:36" s="100" customFormat="1" ht="22.7" customHeight="1">
      <c r="A34" s="99"/>
      <c r="B34" s="1857" t="s">
        <v>653</v>
      </c>
      <c r="C34" s="1858"/>
      <c r="D34" s="1858"/>
      <c r="E34" s="1858"/>
      <c r="F34" s="1859"/>
      <c r="G34" s="1143"/>
      <c r="H34" s="1143"/>
      <c r="I34" s="1143"/>
      <c r="J34" s="1143"/>
      <c r="K34" s="1143"/>
      <c r="L34" s="1143"/>
      <c r="M34" s="1143"/>
      <c r="N34" s="1143"/>
      <c r="O34" s="1143"/>
      <c r="P34" s="1143"/>
      <c r="Q34" s="1143"/>
      <c r="R34" s="1143"/>
      <c r="S34" s="1143"/>
      <c r="T34" s="1143"/>
      <c r="U34" s="1143"/>
      <c r="V34" s="1143"/>
      <c r="W34" s="1143"/>
      <c r="X34" s="1143"/>
      <c r="Y34" s="1143"/>
      <c r="Z34" s="1143"/>
      <c r="AA34" s="1143"/>
      <c r="AB34" s="1143"/>
      <c r="AC34" s="1143"/>
      <c r="AD34" s="1143"/>
      <c r="AE34" s="1143"/>
      <c r="AF34" s="1835"/>
      <c r="AG34" s="1836"/>
      <c r="AH34" s="1836"/>
      <c r="AI34" s="1837"/>
      <c r="AJ34" s="99"/>
    </row>
    <row r="35" spans="1:36" s="100" customFormat="1" ht="22.5" customHeight="1">
      <c r="A35" s="99"/>
      <c r="B35" s="1857" t="s">
        <v>654</v>
      </c>
      <c r="C35" s="1858"/>
      <c r="D35" s="1858"/>
      <c r="E35" s="1858"/>
      <c r="F35" s="1859"/>
      <c r="G35" s="1838"/>
      <c r="H35" s="1838"/>
      <c r="I35" s="1838"/>
      <c r="J35" s="1838"/>
      <c r="K35" s="1838"/>
      <c r="L35" s="1838"/>
      <c r="M35" s="1838"/>
      <c r="N35" s="1838"/>
      <c r="O35" s="1838"/>
      <c r="P35" s="1838"/>
      <c r="Q35" s="1838"/>
      <c r="R35" s="1838"/>
      <c r="S35" s="1838"/>
      <c r="T35" s="1838"/>
      <c r="U35" s="1838"/>
      <c r="V35" s="1838"/>
      <c r="W35" s="1838"/>
      <c r="X35" s="1838"/>
      <c r="Y35" s="1838"/>
      <c r="Z35" s="1838"/>
      <c r="AA35" s="1838"/>
      <c r="AB35" s="1838"/>
      <c r="AC35" s="1838"/>
      <c r="AD35" s="1838"/>
      <c r="AE35" s="1838"/>
      <c r="AF35" s="1835"/>
      <c r="AG35" s="1836"/>
      <c r="AH35" s="1836"/>
      <c r="AI35" s="1837"/>
      <c r="AJ35" s="99"/>
    </row>
    <row r="36" spans="1:36" s="100" customFormat="1" ht="26.1" customHeight="1">
      <c r="A36" s="99"/>
      <c r="B36" s="129" t="s">
        <v>655</v>
      </c>
      <c r="C36" s="110"/>
      <c r="D36" s="1860" t="s">
        <v>656</v>
      </c>
      <c r="E36" s="1860"/>
      <c r="F36" s="1860"/>
      <c r="G36" s="1860"/>
      <c r="H36" s="1860"/>
      <c r="I36" s="1860"/>
      <c r="J36" s="1860"/>
      <c r="K36" s="1860"/>
      <c r="L36" s="1860"/>
      <c r="M36" s="1860"/>
      <c r="N36" s="1860"/>
      <c r="O36" s="1860"/>
      <c r="P36" s="1860"/>
      <c r="Q36" s="1860"/>
      <c r="R36" s="1860"/>
      <c r="S36" s="1860"/>
      <c r="T36" s="1860"/>
      <c r="U36" s="1860"/>
      <c r="V36" s="1860"/>
      <c r="W36" s="1860"/>
      <c r="X36" s="1860"/>
      <c r="Y36" s="1860"/>
      <c r="Z36" s="1860"/>
      <c r="AA36" s="1860"/>
      <c r="AB36" s="1860"/>
      <c r="AC36" s="1860"/>
      <c r="AD36" s="1860"/>
      <c r="AE36" s="1860"/>
      <c r="AF36" s="1835"/>
      <c r="AG36" s="1836"/>
      <c r="AH36" s="1836"/>
      <c r="AI36" s="1837"/>
      <c r="AJ36" s="99"/>
    </row>
    <row r="37" spans="1:36" s="100" customFormat="1" ht="3.6" customHeight="1">
      <c r="A37" s="99"/>
      <c r="B37" s="1151"/>
      <c r="C37" s="110"/>
      <c r="D37" s="1139"/>
      <c r="E37" s="1139"/>
      <c r="F37" s="1139"/>
      <c r="G37" s="1139"/>
      <c r="H37" s="1139"/>
      <c r="I37" s="1139"/>
      <c r="J37" s="1139"/>
      <c r="K37" s="1139"/>
      <c r="L37" s="1139"/>
      <c r="M37" s="1139"/>
      <c r="N37" s="1139"/>
      <c r="O37" s="1139"/>
      <c r="P37" s="1139"/>
      <c r="Q37" s="1139"/>
      <c r="R37" s="1139"/>
      <c r="S37" s="110"/>
      <c r="T37" s="1151"/>
      <c r="U37" s="1151"/>
      <c r="V37" s="1151"/>
      <c r="W37" s="1151"/>
      <c r="X37" s="1151"/>
      <c r="Y37" s="1151"/>
      <c r="Z37" s="1151"/>
      <c r="AA37" s="1151"/>
      <c r="AB37" s="1151"/>
      <c r="AC37" s="1151"/>
      <c r="AD37" s="1151"/>
      <c r="AE37" s="1151"/>
      <c r="AF37" s="1151"/>
      <c r="AG37" s="1151"/>
      <c r="AH37" s="1151"/>
      <c r="AI37" s="110"/>
      <c r="AJ37" s="99"/>
    </row>
    <row r="38" spans="1:36" s="100" customFormat="1" ht="14.25" customHeight="1">
      <c r="A38" s="99"/>
      <c r="B38" s="128" t="s">
        <v>657</v>
      </c>
      <c r="C38" s="1834" t="s">
        <v>658</v>
      </c>
      <c r="D38" s="1834"/>
      <c r="E38" s="1834"/>
      <c r="F38" s="1834"/>
      <c r="G38" s="1834"/>
      <c r="H38" s="1834"/>
      <c r="I38" s="1834"/>
      <c r="J38" s="1834"/>
      <c r="K38" s="1834"/>
      <c r="L38" s="1834"/>
      <c r="M38" s="1834"/>
      <c r="N38" s="1834"/>
      <c r="O38" s="1834"/>
      <c r="P38" s="1834"/>
      <c r="Q38" s="1834"/>
      <c r="R38" s="1834"/>
      <c r="S38" s="1834"/>
      <c r="T38" s="1834"/>
      <c r="U38" s="1834"/>
      <c r="V38" s="1834"/>
      <c r="W38" s="1834"/>
      <c r="X38" s="1834"/>
      <c r="Y38" s="1834"/>
      <c r="Z38" s="1834"/>
      <c r="AA38" s="1834"/>
      <c r="AB38" s="1834"/>
      <c r="AC38" s="1834"/>
      <c r="AD38" s="1834"/>
      <c r="AE38" s="1834"/>
      <c r="AF38" s="1866"/>
      <c r="AG38" s="1866"/>
      <c r="AH38" s="1866"/>
      <c r="AI38" s="1867"/>
      <c r="AJ38" s="99"/>
    </row>
    <row r="39" spans="1:36" s="100" customFormat="1" ht="13.35" customHeight="1">
      <c r="A39" s="99"/>
      <c r="B39" s="1841" t="s">
        <v>659</v>
      </c>
      <c r="C39" s="1842"/>
      <c r="D39" s="1834" t="s">
        <v>660</v>
      </c>
      <c r="E39" s="1834"/>
      <c r="F39" s="1834"/>
      <c r="G39" s="1834"/>
      <c r="H39" s="1834"/>
      <c r="I39" s="1834"/>
      <c r="J39" s="1834"/>
      <c r="K39" s="1834"/>
      <c r="L39" s="1834"/>
      <c r="M39" s="1834"/>
      <c r="N39" s="1834"/>
      <c r="O39" s="1834"/>
      <c r="P39" s="1834"/>
      <c r="Q39" s="1834"/>
      <c r="R39" s="1834"/>
      <c r="S39" s="1834"/>
      <c r="T39" s="1834"/>
      <c r="U39" s="1834"/>
      <c r="V39" s="1834"/>
      <c r="W39" s="1834"/>
      <c r="X39" s="1834"/>
      <c r="Y39" s="1834"/>
      <c r="Z39" s="1834"/>
      <c r="AA39" s="1834"/>
      <c r="AB39" s="1834"/>
      <c r="AC39" s="1834"/>
      <c r="AD39" s="1834"/>
      <c r="AE39" s="1834"/>
      <c r="AF39" s="1841" t="s">
        <v>647</v>
      </c>
      <c r="AG39" s="1842"/>
      <c r="AH39" s="1842"/>
      <c r="AI39" s="1843"/>
      <c r="AJ39" s="99"/>
    </row>
    <row r="40" spans="1:36" s="100" customFormat="1" ht="23.1" customHeight="1">
      <c r="A40" s="99"/>
      <c r="B40" s="129" t="s">
        <v>661</v>
      </c>
      <c r="C40" s="110"/>
      <c r="D40" s="1860" t="s">
        <v>662</v>
      </c>
      <c r="E40" s="1860"/>
      <c r="F40" s="1860"/>
      <c r="G40" s="1860"/>
      <c r="H40" s="1860"/>
      <c r="I40" s="1860"/>
      <c r="J40" s="1860"/>
      <c r="K40" s="1860"/>
      <c r="L40" s="1860"/>
      <c r="M40" s="1860"/>
      <c r="N40" s="1860"/>
      <c r="O40" s="1860"/>
      <c r="P40" s="1860"/>
      <c r="Q40" s="1860"/>
      <c r="R40" s="1860"/>
      <c r="S40" s="1860"/>
      <c r="T40" s="1860"/>
      <c r="U40" s="1860"/>
      <c r="V40" s="1860"/>
      <c r="W40" s="1860"/>
      <c r="X40" s="1860"/>
      <c r="Y40" s="1860"/>
      <c r="Z40" s="1860"/>
      <c r="AA40" s="1860"/>
      <c r="AB40" s="1860"/>
      <c r="AC40" s="1860"/>
      <c r="AD40" s="1860"/>
      <c r="AE40" s="1860"/>
      <c r="AF40" s="1835"/>
      <c r="AG40" s="1836"/>
      <c r="AH40" s="1836"/>
      <c r="AI40" s="1837"/>
      <c r="AJ40" s="99"/>
    </row>
    <row r="41" spans="1:36" s="100" customFormat="1" ht="26.1" customHeight="1">
      <c r="A41" s="99"/>
      <c r="B41" s="129" t="s">
        <v>663</v>
      </c>
      <c r="C41" s="110"/>
      <c r="D41" s="1860" t="s">
        <v>664</v>
      </c>
      <c r="E41" s="1860"/>
      <c r="F41" s="1860"/>
      <c r="G41" s="1860"/>
      <c r="H41" s="1860"/>
      <c r="I41" s="1860"/>
      <c r="J41" s="1860"/>
      <c r="K41" s="1860"/>
      <c r="L41" s="1860"/>
      <c r="M41" s="1860"/>
      <c r="N41" s="1860"/>
      <c r="O41" s="1860"/>
      <c r="P41" s="1860"/>
      <c r="Q41" s="1860"/>
      <c r="R41" s="1860"/>
      <c r="S41" s="1860"/>
      <c r="T41" s="1860"/>
      <c r="U41" s="1860"/>
      <c r="V41" s="1860"/>
      <c r="W41" s="1860"/>
      <c r="X41" s="1860"/>
      <c r="Y41" s="1860"/>
      <c r="Z41" s="1860"/>
      <c r="AA41" s="1860"/>
      <c r="AB41" s="1860"/>
      <c r="AC41" s="1860"/>
      <c r="AD41" s="1860"/>
      <c r="AE41" s="1860"/>
      <c r="AF41" s="1835"/>
      <c r="AG41" s="1836"/>
      <c r="AH41" s="1836"/>
      <c r="AI41" s="1837"/>
      <c r="AJ41" s="99"/>
    </row>
    <row r="42" spans="1:36" s="100" customFormat="1" ht="22.5" customHeight="1">
      <c r="A42" s="99"/>
      <c r="B42" s="1833" t="s">
        <v>665</v>
      </c>
      <c r="C42" s="1861"/>
      <c r="D42" s="1861"/>
      <c r="E42" s="1861"/>
      <c r="F42" s="1861"/>
      <c r="G42" s="1861"/>
      <c r="H42" s="1861"/>
      <c r="I42" s="1861"/>
      <c r="J42" s="1861"/>
      <c r="K42" s="1861"/>
      <c r="L42" s="1861"/>
      <c r="M42" s="1861"/>
      <c r="N42" s="1861"/>
      <c r="O42" s="1861"/>
      <c r="P42" s="1861"/>
      <c r="Q42" s="1861"/>
      <c r="R42" s="1861"/>
      <c r="S42" s="1861"/>
      <c r="T42" s="1861"/>
      <c r="U42" s="1861"/>
      <c r="V42" s="1861"/>
      <c r="W42" s="1861"/>
      <c r="X42" s="1861"/>
      <c r="Y42" s="1861"/>
      <c r="Z42" s="1861"/>
      <c r="AA42" s="1861"/>
      <c r="AB42" s="1861"/>
      <c r="AC42" s="1861"/>
      <c r="AD42" s="1861"/>
      <c r="AE42" s="1862"/>
      <c r="AF42" s="1863"/>
      <c r="AG42" s="1864"/>
      <c r="AH42" s="1864"/>
      <c r="AI42" s="1865"/>
      <c r="AJ42" s="99"/>
    </row>
    <row r="43" spans="1:36" s="100" customFormat="1" ht="23.1" customHeight="1">
      <c r="A43" s="99"/>
      <c r="B43" s="129" t="s">
        <v>666</v>
      </c>
      <c r="C43" s="110"/>
      <c r="D43" s="1860" t="s">
        <v>667</v>
      </c>
      <c r="E43" s="1860"/>
      <c r="F43" s="1860"/>
      <c r="G43" s="1860"/>
      <c r="H43" s="1860"/>
      <c r="I43" s="1860"/>
      <c r="J43" s="1860"/>
      <c r="K43" s="1860"/>
      <c r="L43" s="1860"/>
      <c r="M43" s="1860"/>
      <c r="N43" s="1860"/>
      <c r="O43" s="1860"/>
      <c r="P43" s="1860"/>
      <c r="Q43" s="1860"/>
      <c r="R43" s="1860"/>
      <c r="S43" s="1860"/>
      <c r="T43" s="1860"/>
      <c r="U43" s="1860"/>
      <c r="V43" s="1860"/>
      <c r="W43" s="1860"/>
      <c r="X43" s="1860"/>
      <c r="Y43" s="1860"/>
      <c r="Z43" s="1860"/>
      <c r="AA43" s="1860"/>
      <c r="AB43" s="1860"/>
      <c r="AC43" s="1860"/>
      <c r="AD43" s="1860"/>
      <c r="AE43" s="1860"/>
      <c r="AF43" s="1835"/>
      <c r="AG43" s="1836"/>
      <c r="AH43" s="1836"/>
      <c r="AI43" s="1837"/>
      <c r="AJ43" s="99"/>
    </row>
    <row r="44" spans="1:36" s="100" customFormat="1" ht="23.1" customHeight="1">
      <c r="A44" s="99"/>
      <c r="B44" s="129" t="s">
        <v>668</v>
      </c>
      <c r="C44" s="110"/>
      <c r="D44" s="1860" t="s">
        <v>669</v>
      </c>
      <c r="E44" s="1860"/>
      <c r="F44" s="1860"/>
      <c r="G44" s="1860"/>
      <c r="H44" s="1860"/>
      <c r="I44" s="1860"/>
      <c r="J44" s="1860"/>
      <c r="K44" s="1860"/>
      <c r="L44" s="1860"/>
      <c r="M44" s="1860"/>
      <c r="N44" s="1860"/>
      <c r="O44" s="1860"/>
      <c r="P44" s="1860"/>
      <c r="Q44" s="1860"/>
      <c r="R44" s="1860"/>
      <c r="S44" s="1860"/>
      <c r="T44" s="1860"/>
      <c r="U44" s="1860"/>
      <c r="V44" s="1860"/>
      <c r="W44" s="1860"/>
      <c r="X44" s="1860"/>
      <c r="Y44" s="1860"/>
      <c r="Z44" s="1860"/>
      <c r="AA44" s="1860"/>
      <c r="AB44" s="1860"/>
      <c r="AC44" s="1860"/>
      <c r="AD44" s="1860"/>
      <c r="AE44" s="1860"/>
      <c r="AF44" s="1835"/>
      <c r="AG44" s="1836"/>
      <c r="AH44" s="1836"/>
      <c r="AI44" s="1837"/>
      <c r="AJ44" s="99"/>
    </row>
    <row r="45" spans="1:36" s="100" customFormat="1" ht="23.1" customHeight="1">
      <c r="A45" s="99"/>
      <c r="B45" s="129" t="s">
        <v>670</v>
      </c>
      <c r="C45" s="110"/>
      <c r="D45" s="1860" t="s">
        <v>671</v>
      </c>
      <c r="E45" s="1860"/>
      <c r="F45" s="1860"/>
      <c r="G45" s="1860"/>
      <c r="H45" s="1860"/>
      <c r="I45" s="1860"/>
      <c r="J45" s="1860"/>
      <c r="K45" s="1860"/>
      <c r="L45" s="1860"/>
      <c r="M45" s="1860"/>
      <c r="N45" s="1860"/>
      <c r="O45" s="1860"/>
      <c r="P45" s="1860"/>
      <c r="Q45" s="1860"/>
      <c r="R45" s="1860"/>
      <c r="S45" s="1860"/>
      <c r="T45" s="1860"/>
      <c r="U45" s="1860"/>
      <c r="V45" s="1860"/>
      <c r="W45" s="1860"/>
      <c r="X45" s="1860"/>
      <c r="Y45" s="1860"/>
      <c r="Z45" s="1860"/>
      <c r="AA45" s="1860"/>
      <c r="AB45" s="1860"/>
      <c r="AC45" s="1860"/>
      <c r="AD45" s="1860"/>
      <c r="AE45" s="1860"/>
      <c r="AF45" s="1835"/>
      <c r="AG45" s="1836"/>
      <c r="AH45" s="1836"/>
      <c r="AI45" s="1837"/>
      <c r="AJ45" s="99"/>
    </row>
    <row r="46" spans="1:36" s="100" customFormat="1" ht="14.25" customHeight="1">
      <c r="A46" s="99"/>
      <c r="B46" s="1833" t="s">
        <v>672</v>
      </c>
      <c r="C46" s="1834"/>
      <c r="D46" s="1834"/>
      <c r="E46" s="1834"/>
      <c r="F46" s="1834"/>
      <c r="G46" s="1834"/>
      <c r="H46" s="1834"/>
      <c r="I46" s="1834"/>
      <c r="J46" s="1834"/>
      <c r="K46" s="1834"/>
      <c r="L46" s="1834"/>
      <c r="M46" s="1834"/>
      <c r="N46" s="1834"/>
      <c r="O46" s="1834"/>
      <c r="P46" s="1834"/>
      <c r="Q46" s="1834"/>
      <c r="R46" s="1834"/>
      <c r="S46" s="1834"/>
      <c r="T46" s="1834"/>
      <c r="U46" s="1834"/>
      <c r="V46" s="1834"/>
      <c r="W46" s="1834"/>
      <c r="X46" s="1834"/>
      <c r="Y46" s="1834"/>
      <c r="Z46" s="1834"/>
      <c r="AA46" s="1834"/>
      <c r="AB46" s="1834"/>
      <c r="AC46" s="1834"/>
      <c r="AD46" s="1834"/>
      <c r="AE46" s="1834"/>
      <c r="AF46" s="1866"/>
      <c r="AG46" s="1866"/>
      <c r="AH46" s="1866"/>
      <c r="AI46" s="1867"/>
      <c r="AJ46" s="99"/>
    </row>
    <row r="47" spans="1:36" s="100" customFormat="1" ht="50.25" customHeight="1">
      <c r="A47" s="99"/>
      <c r="B47" s="1868"/>
      <c r="C47" s="1869"/>
      <c r="D47" s="1869"/>
      <c r="E47" s="1869"/>
      <c r="F47" s="1869"/>
      <c r="G47" s="1869"/>
      <c r="H47" s="1869"/>
      <c r="I47" s="1869"/>
      <c r="J47" s="1869"/>
      <c r="K47" s="1869"/>
      <c r="L47" s="1869"/>
      <c r="M47" s="1869"/>
      <c r="N47" s="1869"/>
      <c r="O47" s="1869"/>
      <c r="P47" s="1869"/>
      <c r="Q47" s="1869"/>
      <c r="R47" s="1869"/>
      <c r="S47" s="1869"/>
      <c r="T47" s="1869"/>
      <c r="U47" s="1869"/>
      <c r="V47" s="1869"/>
      <c r="W47" s="1869"/>
      <c r="X47" s="1869"/>
      <c r="Y47" s="1869"/>
      <c r="Z47" s="1869"/>
      <c r="AA47" s="1869"/>
      <c r="AB47" s="1869"/>
      <c r="AC47" s="1869"/>
      <c r="AD47" s="1869"/>
      <c r="AE47" s="1869"/>
      <c r="AF47" s="1869"/>
      <c r="AG47" s="1869"/>
      <c r="AH47" s="1869"/>
      <c r="AI47" s="1870"/>
      <c r="AJ47" s="99"/>
    </row>
    <row r="48" spans="1:36" s="100" customFormat="1" ht="14.25" customHeight="1">
      <c r="A48" s="99"/>
      <c r="B48" s="1833" t="s">
        <v>673</v>
      </c>
      <c r="C48" s="1834"/>
      <c r="D48" s="1834"/>
      <c r="E48" s="1834"/>
      <c r="F48" s="1834"/>
      <c r="G48" s="1834"/>
      <c r="H48" s="1834"/>
      <c r="I48" s="1834"/>
      <c r="J48" s="1834"/>
      <c r="K48" s="1834"/>
      <c r="L48" s="1834"/>
      <c r="M48" s="1834"/>
      <c r="N48" s="1834"/>
      <c r="O48" s="1834"/>
      <c r="P48" s="1834"/>
      <c r="Q48" s="1834"/>
      <c r="R48" s="1834"/>
      <c r="S48" s="1834"/>
      <c r="T48" s="1834"/>
      <c r="U48" s="1834"/>
      <c r="V48" s="1834"/>
      <c r="W48" s="1834"/>
      <c r="X48" s="1834"/>
      <c r="Y48" s="1834"/>
      <c r="Z48" s="1834"/>
      <c r="AA48" s="1834"/>
      <c r="AB48" s="1834"/>
      <c r="AC48" s="1834"/>
      <c r="AD48" s="1834"/>
      <c r="AE48" s="1834"/>
      <c r="AF48" s="1866"/>
      <c r="AG48" s="1866"/>
      <c r="AH48" s="1866"/>
      <c r="AI48" s="1867"/>
      <c r="AJ48" s="99"/>
    </row>
    <row r="49" spans="1:36" s="100" customFormat="1" ht="50.25" customHeight="1">
      <c r="A49" s="99"/>
      <c r="B49" s="1868"/>
      <c r="C49" s="1869"/>
      <c r="D49" s="1869"/>
      <c r="E49" s="1869"/>
      <c r="F49" s="1869"/>
      <c r="G49" s="1869"/>
      <c r="H49" s="1869"/>
      <c r="I49" s="1869"/>
      <c r="J49" s="1869"/>
      <c r="K49" s="1869"/>
      <c r="L49" s="1869"/>
      <c r="M49" s="1869"/>
      <c r="N49" s="1869"/>
      <c r="O49" s="1869"/>
      <c r="P49" s="1869"/>
      <c r="Q49" s="1869"/>
      <c r="R49" s="1869"/>
      <c r="S49" s="1869"/>
      <c r="T49" s="1869"/>
      <c r="U49" s="1869"/>
      <c r="V49" s="1869"/>
      <c r="W49" s="1869"/>
      <c r="X49" s="1869"/>
      <c r="Y49" s="1869"/>
      <c r="Z49" s="1869"/>
      <c r="AA49" s="1869"/>
      <c r="AB49" s="1869"/>
      <c r="AC49" s="1869"/>
      <c r="AD49" s="1869"/>
      <c r="AE49" s="1869"/>
      <c r="AF49" s="1869"/>
      <c r="AG49" s="1869"/>
      <c r="AH49" s="1869"/>
      <c r="AI49" s="1870"/>
      <c r="AJ49" s="99"/>
    </row>
    <row r="50" spans="1:36" s="100" customFormat="1" ht="14.25" customHeight="1">
      <c r="A50" s="99"/>
      <c r="B50" s="1841" t="s">
        <v>674</v>
      </c>
      <c r="C50" s="1842"/>
      <c r="D50" s="1834" t="s">
        <v>675</v>
      </c>
      <c r="E50" s="1834"/>
      <c r="F50" s="1834"/>
      <c r="G50" s="1834"/>
      <c r="H50" s="1834"/>
      <c r="I50" s="1834"/>
      <c r="J50" s="1834"/>
      <c r="K50" s="1834"/>
      <c r="L50" s="1834"/>
      <c r="M50" s="1834"/>
      <c r="N50" s="1834"/>
      <c r="O50" s="1834"/>
      <c r="P50" s="1834"/>
      <c r="Q50" s="1834"/>
      <c r="R50" s="1834"/>
      <c r="S50" s="1834"/>
      <c r="T50" s="1834"/>
      <c r="U50" s="1834"/>
      <c r="V50" s="1834"/>
      <c r="W50" s="1834"/>
      <c r="X50" s="1834"/>
      <c r="Y50" s="1834"/>
      <c r="Z50" s="1834"/>
      <c r="AA50" s="1834"/>
      <c r="AB50" s="1834"/>
      <c r="AC50" s="1834"/>
      <c r="AD50" s="1834"/>
      <c r="AE50" s="1834"/>
      <c r="AF50" s="1841" t="s">
        <v>647</v>
      </c>
      <c r="AG50" s="1842"/>
      <c r="AH50" s="1842"/>
      <c r="AI50" s="1843"/>
      <c r="AJ50" s="99"/>
    </row>
    <row r="51" spans="1:36" s="100" customFormat="1" ht="23.1" customHeight="1">
      <c r="A51" s="99"/>
      <c r="B51" s="129" t="s">
        <v>676</v>
      </c>
      <c r="C51" s="110"/>
      <c r="D51" s="1860" t="s">
        <v>677</v>
      </c>
      <c r="E51" s="1860"/>
      <c r="F51" s="1860"/>
      <c r="G51" s="1860"/>
      <c r="H51" s="1860"/>
      <c r="I51" s="1860"/>
      <c r="J51" s="1860"/>
      <c r="K51" s="1860"/>
      <c r="L51" s="1860"/>
      <c r="M51" s="1860"/>
      <c r="N51" s="1860"/>
      <c r="O51" s="1860"/>
      <c r="P51" s="1860"/>
      <c r="Q51" s="1860"/>
      <c r="R51" s="1860"/>
      <c r="S51" s="1860"/>
      <c r="T51" s="1860"/>
      <c r="U51" s="1860"/>
      <c r="V51" s="1860"/>
      <c r="W51" s="1860"/>
      <c r="X51" s="1860"/>
      <c r="Y51" s="1860"/>
      <c r="Z51" s="1860"/>
      <c r="AA51" s="1860"/>
      <c r="AB51" s="1860"/>
      <c r="AC51" s="1860"/>
      <c r="AD51" s="1860"/>
      <c r="AE51" s="1860"/>
      <c r="AF51" s="1835"/>
      <c r="AG51" s="1836"/>
      <c r="AH51" s="1836"/>
      <c r="AI51" s="1837"/>
      <c r="AJ51" s="99"/>
    </row>
    <row r="52" spans="1:36" s="100" customFormat="1" ht="23.1" customHeight="1">
      <c r="A52" s="99"/>
      <c r="B52" s="129" t="s">
        <v>678</v>
      </c>
      <c r="C52" s="110"/>
      <c r="D52" s="1860" t="s">
        <v>679</v>
      </c>
      <c r="E52" s="1860"/>
      <c r="F52" s="1860"/>
      <c r="G52" s="1860"/>
      <c r="H52" s="1860"/>
      <c r="I52" s="1860"/>
      <c r="J52" s="1860"/>
      <c r="K52" s="1860"/>
      <c r="L52" s="1860"/>
      <c r="M52" s="1860"/>
      <c r="N52" s="1860"/>
      <c r="O52" s="1860"/>
      <c r="P52" s="1860"/>
      <c r="Q52" s="1860"/>
      <c r="R52" s="1860"/>
      <c r="S52" s="1860"/>
      <c r="T52" s="1860"/>
      <c r="U52" s="1860"/>
      <c r="V52" s="1860"/>
      <c r="W52" s="1860"/>
      <c r="X52" s="1860"/>
      <c r="Y52" s="1860"/>
      <c r="Z52" s="1860"/>
      <c r="AA52" s="1860"/>
      <c r="AB52" s="1860"/>
      <c r="AC52" s="1860"/>
      <c r="AD52" s="1860"/>
      <c r="AE52" s="1860"/>
      <c r="AF52" s="1835"/>
      <c r="AG52" s="1836"/>
      <c r="AH52" s="1836"/>
      <c r="AI52" s="1837"/>
      <c r="AJ52" s="99"/>
    </row>
    <row r="53" spans="1:36" s="100" customFormat="1" ht="23.1" customHeight="1">
      <c r="A53" s="99"/>
      <c r="B53" s="129" t="s">
        <v>680</v>
      </c>
      <c r="C53" s="110"/>
      <c r="D53" s="1860" t="s">
        <v>681</v>
      </c>
      <c r="E53" s="1860"/>
      <c r="F53" s="1860"/>
      <c r="G53" s="1860"/>
      <c r="H53" s="1860"/>
      <c r="I53" s="1860"/>
      <c r="J53" s="1860"/>
      <c r="K53" s="1860"/>
      <c r="L53" s="1860"/>
      <c r="M53" s="1860"/>
      <c r="N53" s="1860"/>
      <c r="O53" s="1860"/>
      <c r="P53" s="1860"/>
      <c r="Q53" s="1860"/>
      <c r="R53" s="1860"/>
      <c r="S53" s="1860"/>
      <c r="T53" s="1860"/>
      <c r="U53" s="1860"/>
      <c r="V53" s="1860"/>
      <c r="W53" s="1860"/>
      <c r="X53" s="1860"/>
      <c r="Y53" s="1860"/>
      <c r="Z53" s="1860"/>
      <c r="AA53" s="1860"/>
      <c r="AB53" s="1860"/>
      <c r="AC53" s="1860"/>
      <c r="AD53" s="1860"/>
      <c r="AE53" s="1860"/>
      <c r="AF53" s="1835"/>
      <c r="AG53" s="1836"/>
      <c r="AH53" s="1836"/>
      <c r="AI53" s="1837"/>
      <c r="AJ53" s="99"/>
    </row>
    <row r="54" spans="1:36" s="100" customFormat="1" ht="26.1" customHeight="1">
      <c r="A54" s="99"/>
      <c r="B54" s="129" t="s">
        <v>682</v>
      </c>
      <c r="C54" s="110"/>
      <c r="D54" s="1860" t="s">
        <v>683</v>
      </c>
      <c r="E54" s="1860"/>
      <c r="F54" s="1860"/>
      <c r="G54" s="1860"/>
      <c r="H54" s="1860"/>
      <c r="I54" s="1860"/>
      <c r="J54" s="1860"/>
      <c r="K54" s="1860"/>
      <c r="L54" s="1860"/>
      <c r="M54" s="1860"/>
      <c r="N54" s="1860"/>
      <c r="O54" s="1860"/>
      <c r="P54" s="1860"/>
      <c r="Q54" s="1860"/>
      <c r="R54" s="1860"/>
      <c r="S54" s="1860"/>
      <c r="T54" s="1860"/>
      <c r="U54" s="1860"/>
      <c r="V54" s="1860"/>
      <c r="W54" s="1860"/>
      <c r="X54" s="1860"/>
      <c r="Y54" s="1860"/>
      <c r="Z54" s="1860"/>
      <c r="AA54" s="1860"/>
      <c r="AB54" s="1860"/>
      <c r="AC54" s="1860"/>
      <c r="AD54" s="1860"/>
      <c r="AE54" s="1860"/>
      <c r="AF54" s="1835"/>
      <c r="AG54" s="1836"/>
      <c r="AH54" s="1836"/>
      <c r="AI54" s="1837"/>
      <c r="AJ54" s="99"/>
    </row>
    <row r="55" spans="1:36" s="100" customFormat="1" ht="26.1" customHeight="1">
      <c r="A55" s="99"/>
      <c r="B55" s="1871" t="s">
        <v>684</v>
      </c>
      <c r="C55" s="1872"/>
      <c r="D55" s="1872"/>
      <c r="E55" s="1872"/>
      <c r="F55" s="1872"/>
      <c r="G55" s="1872"/>
      <c r="H55" s="1872"/>
      <c r="I55" s="1872"/>
      <c r="J55" s="1872"/>
      <c r="K55" s="1872"/>
      <c r="L55" s="1872"/>
      <c r="M55" s="1872"/>
      <c r="N55" s="1872"/>
      <c r="O55" s="1872"/>
      <c r="P55" s="1872"/>
      <c r="Q55" s="1872"/>
      <c r="R55" s="1872"/>
      <c r="S55" s="1872"/>
      <c r="T55" s="1872"/>
      <c r="U55" s="1872"/>
      <c r="V55" s="1872"/>
      <c r="W55" s="1872"/>
      <c r="X55" s="1872"/>
      <c r="Y55" s="1872"/>
      <c r="Z55" s="1872"/>
      <c r="AA55" s="1872"/>
      <c r="AB55" s="1872"/>
      <c r="AC55" s="1872"/>
      <c r="AD55" s="1872"/>
      <c r="AE55" s="1872"/>
      <c r="AF55" s="1863"/>
      <c r="AG55" s="1864"/>
      <c r="AH55" s="1864"/>
      <c r="AI55" s="1865"/>
      <c r="AJ55" s="99"/>
    </row>
    <row r="56" spans="1:36" s="100" customFormat="1" ht="14.25" customHeight="1">
      <c r="A56" s="99"/>
      <c r="B56" s="1833" t="s">
        <v>685</v>
      </c>
      <c r="C56" s="1834"/>
      <c r="D56" s="1834"/>
      <c r="E56" s="1834"/>
      <c r="F56" s="1834"/>
      <c r="G56" s="1834"/>
      <c r="H56" s="1834"/>
      <c r="I56" s="1834"/>
      <c r="J56" s="1834"/>
      <c r="K56" s="1834"/>
      <c r="L56" s="1834"/>
      <c r="M56" s="1834"/>
      <c r="N56" s="1834"/>
      <c r="O56" s="1834"/>
      <c r="P56" s="1834"/>
      <c r="Q56" s="1834"/>
      <c r="R56" s="1834"/>
      <c r="S56" s="1834"/>
      <c r="T56" s="1834"/>
      <c r="U56" s="1834"/>
      <c r="V56" s="1834"/>
      <c r="W56" s="1834"/>
      <c r="X56" s="1834"/>
      <c r="Y56" s="1834"/>
      <c r="Z56" s="1834"/>
      <c r="AA56" s="1834"/>
      <c r="AB56" s="1834"/>
      <c r="AC56" s="1834"/>
      <c r="AD56" s="1834"/>
      <c r="AE56" s="1834"/>
      <c r="AF56" s="1866"/>
      <c r="AG56" s="1866"/>
      <c r="AH56" s="1866"/>
      <c r="AI56" s="1867"/>
      <c r="AJ56" s="99"/>
    </row>
    <row r="57" spans="1:36" s="100" customFormat="1" ht="50.25" customHeight="1">
      <c r="A57" s="99"/>
      <c r="B57" s="1868"/>
      <c r="C57" s="1869"/>
      <c r="D57" s="1869"/>
      <c r="E57" s="1869"/>
      <c r="F57" s="1869"/>
      <c r="G57" s="1869"/>
      <c r="H57" s="1869"/>
      <c r="I57" s="1869"/>
      <c r="J57" s="1869"/>
      <c r="K57" s="1869"/>
      <c r="L57" s="1869"/>
      <c r="M57" s="1869"/>
      <c r="N57" s="1869"/>
      <c r="O57" s="1869"/>
      <c r="P57" s="1869"/>
      <c r="Q57" s="1869"/>
      <c r="R57" s="1869"/>
      <c r="S57" s="1869"/>
      <c r="T57" s="1869"/>
      <c r="U57" s="1869"/>
      <c r="V57" s="1869"/>
      <c r="W57" s="1869"/>
      <c r="X57" s="1869"/>
      <c r="Y57" s="1869"/>
      <c r="Z57" s="1869"/>
      <c r="AA57" s="1869"/>
      <c r="AB57" s="1869"/>
      <c r="AC57" s="1869"/>
      <c r="AD57" s="1869"/>
      <c r="AE57" s="1869"/>
      <c r="AF57" s="1869"/>
      <c r="AG57" s="1869"/>
      <c r="AH57" s="1869"/>
      <c r="AI57" s="1870"/>
      <c r="AJ57" s="99"/>
    </row>
    <row r="58" spans="1:36" s="100" customFormat="1" ht="3.6" customHeight="1">
      <c r="A58" s="99"/>
      <c r="B58" s="1151"/>
      <c r="C58" s="110"/>
      <c r="D58" s="1139"/>
      <c r="E58" s="1139"/>
      <c r="F58" s="1139"/>
      <c r="G58" s="1139"/>
      <c r="H58" s="1139"/>
      <c r="I58" s="1139"/>
      <c r="J58" s="1139"/>
      <c r="K58" s="1139"/>
      <c r="L58" s="1139"/>
      <c r="M58" s="1139"/>
      <c r="N58" s="1139"/>
      <c r="O58" s="1139"/>
      <c r="P58" s="1139"/>
      <c r="Q58" s="1139"/>
      <c r="R58" s="1139"/>
      <c r="S58" s="110"/>
      <c r="T58" s="1151"/>
      <c r="U58" s="1151"/>
      <c r="V58" s="1151"/>
      <c r="W58" s="1151"/>
      <c r="X58" s="1151"/>
      <c r="Y58" s="1151"/>
      <c r="Z58" s="1151"/>
      <c r="AA58" s="1151"/>
      <c r="AB58" s="1151"/>
      <c r="AC58" s="1151"/>
      <c r="AD58" s="1151"/>
      <c r="AE58" s="1151"/>
      <c r="AF58" s="1151"/>
      <c r="AG58" s="1151"/>
      <c r="AH58" s="1151"/>
      <c r="AI58" s="110"/>
      <c r="AJ58" s="99"/>
    </row>
    <row r="59" spans="1:36" s="100" customFormat="1" ht="14.25" customHeight="1">
      <c r="A59" s="99"/>
      <c r="B59" s="128" t="s">
        <v>686</v>
      </c>
      <c r="C59" s="1834" t="s">
        <v>687</v>
      </c>
      <c r="D59" s="1834"/>
      <c r="E59" s="1834"/>
      <c r="F59" s="1834"/>
      <c r="G59" s="1834"/>
      <c r="H59" s="1834"/>
      <c r="I59" s="1834"/>
      <c r="J59" s="1834"/>
      <c r="K59" s="1834"/>
      <c r="L59" s="1834"/>
      <c r="M59" s="1834"/>
      <c r="N59" s="1834"/>
      <c r="O59" s="1834"/>
      <c r="P59" s="1834"/>
      <c r="Q59" s="1834"/>
      <c r="R59" s="1834"/>
      <c r="S59" s="1834"/>
      <c r="T59" s="1834"/>
      <c r="U59" s="1834"/>
      <c r="V59" s="1834"/>
      <c r="W59" s="1834"/>
      <c r="X59" s="1834"/>
      <c r="Y59" s="1834"/>
      <c r="Z59" s="1834"/>
      <c r="AA59" s="1834"/>
      <c r="AB59" s="1834"/>
      <c r="AC59" s="1834"/>
      <c r="AD59" s="1834"/>
      <c r="AE59" s="1834"/>
      <c r="AF59" s="1841" t="s">
        <v>647</v>
      </c>
      <c r="AG59" s="1842"/>
      <c r="AH59" s="1842"/>
      <c r="AI59" s="1843"/>
      <c r="AJ59" s="99"/>
    </row>
    <row r="60" spans="1:36" s="100" customFormat="1" ht="23.1" customHeight="1">
      <c r="A60" s="99"/>
      <c r="B60" s="129" t="s">
        <v>688</v>
      </c>
      <c r="C60" s="110"/>
      <c r="D60" s="1860" t="s">
        <v>689</v>
      </c>
      <c r="E60" s="1860"/>
      <c r="F60" s="1860"/>
      <c r="G60" s="1860"/>
      <c r="H60" s="1860"/>
      <c r="I60" s="1860"/>
      <c r="J60" s="1860"/>
      <c r="K60" s="1860"/>
      <c r="L60" s="1860"/>
      <c r="M60" s="1860"/>
      <c r="N60" s="1860"/>
      <c r="O60" s="1860"/>
      <c r="P60" s="1860"/>
      <c r="Q60" s="1860"/>
      <c r="R60" s="1860"/>
      <c r="S60" s="1860"/>
      <c r="T60" s="1860"/>
      <c r="U60" s="1860"/>
      <c r="V60" s="1860"/>
      <c r="W60" s="1860"/>
      <c r="X60" s="1860"/>
      <c r="Y60" s="1860"/>
      <c r="Z60" s="1860"/>
      <c r="AA60" s="1860"/>
      <c r="AB60" s="1860"/>
      <c r="AC60" s="1860"/>
      <c r="AD60" s="1860"/>
      <c r="AE60" s="1860"/>
      <c r="AF60" s="1835"/>
      <c r="AG60" s="1836"/>
      <c r="AH60" s="1836"/>
      <c r="AI60" s="1837"/>
      <c r="AJ60" s="99"/>
    </row>
    <row r="61" spans="1:36" s="100" customFormat="1" ht="23.1" customHeight="1">
      <c r="A61" s="99"/>
      <c r="B61" s="129" t="s">
        <v>690</v>
      </c>
      <c r="C61" s="110"/>
      <c r="D61" s="1860" t="s">
        <v>691</v>
      </c>
      <c r="E61" s="1860"/>
      <c r="F61" s="1860"/>
      <c r="G61" s="1860"/>
      <c r="H61" s="1860"/>
      <c r="I61" s="1860"/>
      <c r="J61" s="1860"/>
      <c r="K61" s="1860"/>
      <c r="L61" s="1860"/>
      <c r="M61" s="1860"/>
      <c r="N61" s="1860"/>
      <c r="O61" s="1860"/>
      <c r="P61" s="1860"/>
      <c r="Q61" s="1860"/>
      <c r="R61" s="1860"/>
      <c r="S61" s="1860"/>
      <c r="T61" s="1860"/>
      <c r="U61" s="1860"/>
      <c r="V61" s="1860"/>
      <c r="W61" s="1860"/>
      <c r="X61" s="1860"/>
      <c r="Y61" s="1860"/>
      <c r="Z61" s="1860"/>
      <c r="AA61" s="1860"/>
      <c r="AB61" s="1860"/>
      <c r="AC61" s="1860"/>
      <c r="AD61" s="1860"/>
      <c r="AE61" s="1860"/>
      <c r="AF61" s="1835"/>
      <c r="AG61" s="1836"/>
      <c r="AH61" s="1836"/>
      <c r="AI61" s="1837"/>
      <c r="AJ61" s="99"/>
    </row>
    <row r="62" spans="1:36" s="100" customFormat="1" ht="23.1" customHeight="1">
      <c r="A62" s="99"/>
      <c r="B62" s="129" t="s">
        <v>692</v>
      </c>
      <c r="C62" s="110"/>
      <c r="D62" s="1860" t="s">
        <v>693</v>
      </c>
      <c r="E62" s="1860"/>
      <c r="F62" s="1860"/>
      <c r="G62" s="1860"/>
      <c r="H62" s="1860"/>
      <c r="I62" s="1860"/>
      <c r="J62" s="1860"/>
      <c r="K62" s="1860"/>
      <c r="L62" s="1860"/>
      <c r="M62" s="1860"/>
      <c r="N62" s="1860"/>
      <c r="O62" s="1860"/>
      <c r="P62" s="1860"/>
      <c r="Q62" s="1860"/>
      <c r="R62" s="1860"/>
      <c r="S62" s="1860"/>
      <c r="T62" s="1860"/>
      <c r="U62" s="1860"/>
      <c r="V62" s="1860"/>
      <c r="W62" s="1860"/>
      <c r="X62" s="1860"/>
      <c r="Y62" s="1860"/>
      <c r="Z62" s="1860"/>
      <c r="AA62" s="1860"/>
      <c r="AB62" s="1860"/>
      <c r="AC62" s="1860"/>
      <c r="AD62" s="1860"/>
      <c r="AE62" s="1860"/>
      <c r="AF62" s="1835"/>
      <c r="AG62" s="1836"/>
      <c r="AH62" s="1836"/>
      <c r="AI62" s="1837"/>
      <c r="AJ62" s="99"/>
    </row>
    <row r="63" spans="1:36" s="100" customFormat="1" ht="14.25" customHeight="1">
      <c r="A63" s="99"/>
      <c r="B63" s="1833" t="s">
        <v>694</v>
      </c>
      <c r="C63" s="1834"/>
      <c r="D63" s="1834"/>
      <c r="E63" s="1834"/>
      <c r="F63" s="1834"/>
      <c r="G63" s="1834"/>
      <c r="H63" s="1834"/>
      <c r="I63" s="1834"/>
      <c r="J63" s="1834"/>
      <c r="K63" s="1834"/>
      <c r="L63" s="1834"/>
      <c r="M63" s="1834"/>
      <c r="N63" s="1834"/>
      <c r="O63" s="1834"/>
      <c r="P63" s="1834"/>
      <c r="Q63" s="1834"/>
      <c r="R63" s="1834"/>
      <c r="S63" s="1834"/>
      <c r="T63" s="1834"/>
      <c r="U63" s="1834"/>
      <c r="V63" s="1834"/>
      <c r="W63" s="1834"/>
      <c r="X63" s="1834"/>
      <c r="Y63" s="1834"/>
      <c r="Z63" s="1834"/>
      <c r="AA63" s="1834"/>
      <c r="AB63" s="1834"/>
      <c r="AC63" s="1834"/>
      <c r="AD63" s="1834"/>
      <c r="AE63" s="1834"/>
      <c r="AF63" s="1866"/>
      <c r="AG63" s="1866"/>
      <c r="AH63" s="1866"/>
      <c r="AI63" s="1867"/>
      <c r="AJ63" s="99"/>
    </row>
    <row r="64" spans="1:36" s="100" customFormat="1" ht="50.25" customHeight="1">
      <c r="A64" s="99"/>
      <c r="B64" s="1868"/>
      <c r="C64" s="1869"/>
      <c r="D64" s="1869"/>
      <c r="E64" s="1869"/>
      <c r="F64" s="1869"/>
      <c r="G64" s="1869"/>
      <c r="H64" s="1869"/>
      <c r="I64" s="1869"/>
      <c r="J64" s="1869"/>
      <c r="K64" s="1869"/>
      <c r="L64" s="1869"/>
      <c r="M64" s="1869"/>
      <c r="N64" s="1869"/>
      <c r="O64" s="1869"/>
      <c r="P64" s="1869"/>
      <c r="Q64" s="1869"/>
      <c r="R64" s="1869"/>
      <c r="S64" s="1869"/>
      <c r="T64" s="1869"/>
      <c r="U64" s="1869"/>
      <c r="V64" s="1869"/>
      <c r="W64" s="1869"/>
      <c r="X64" s="1869"/>
      <c r="Y64" s="1869"/>
      <c r="Z64" s="1869"/>
      <c r="AA64" s="1869"/>
      <c r="AB64" s="1869"/>
      <c r="AC64" s="1869"/>
      <c r="AD64" s="1869"/>
      <c r="AE64" s="1869"/>
      <c r="AF64" s="1869"/>
      <c r="AG64" s="1869"/>
      <c r="AH64" s="1869"/>
      <c r="AI64" s="1870"/>
      <c r="AJ64" s="99"/>
    </row>
    <row r="65" spans="1:36" s="100" customFormat="1" ht="3.6" customHeight="1">
      <c r="A65" s="99"/>
      <c r="B65" s="1151"/>
      <c r="C65" s="110"/>
      <c r="D65" s="1139"/>
      <c r="E65" s="1139"/>
      <c r="F65" s="1139"/>
      <c r="G65" s="1139"/>
      <c r="H65" s="1139"/>
      <c r="I65" s="1139"/>
      <c r="J65" s="1139"/>
      <c r="K65" s="1139"/>
      <c r="L65" s="1139"/>
      <c r="M65" s="1139"/>
      <c r="N65" s="1139"/>
      <c r="O65" s="1139"/>
      <c r="P65" s="1139"/>
      <c r="Q65" s="1139"/>
      <c r="R65" s="1139"/>
      <c r="S65" s="110"/>
      <c r="T65" s="1151"/>
      <c r="U65" s="1151"/>
      <c r="V65" s="1151"/>
      <c r="W65" s="1151"/>
      <c r="X65" s="1151"/>
      <c r="Y65" s="1151"/>
      <c r="Z65" s="1151"/>
      <c r="AA65" s="1151"/>
      <c r="AB65" s="1151"/>
      <c r="AC65" s="1151"/>
      <c r="AD65" s="1151"/>
      <c r="AE65" s="1151"/>
      <c r="AF65" s="1151"/>
      <c r="AG65" s="1151"/>
      <c r="AH65" s="1151"/>
      <c r="AI65" s="110"/>
      <c r="AJ65" s="99"/>
    </row>
    <row r="66" spans="1:36" s="100" customFormat="1" ht="14.25" customHeight="1">
      <c r="A66" s="99"/>
      <c r="B66" s="128" t="s">
        <v>695</v>
      </c>
      <c r="C66" s="1834" t="s">
        <v>696</v>
      </c>
      <c r="D66" s="1834"/>
      <c r="E66" s="1834"/>
      <c r="F66" s="1834"/>
      <c r="G66" s="1834"/>
      <c r="H66" s="1834"/>
      <c r="I66" s="1834"/>
      <c r="J66" s="1834"/>
      <c r="K66" s="1834"/>
      <c r="L66" s="1834"/>
      <c r="M66" s="1834"/>
      <c r="N66" s="1834"/>
      <c r="O66" s="1834"/>
      <c r="P66" s="1834"/>
      <c r="Q66" s="1834"/>
      <c r="R66" s="1834"/>
      <c r="S66" s="1834"/>
      <c r="T66" s="1834"/>
      <c r="U66" s="1834"/>
      <c r="V66" s="1834"/>
      <c r="W66" s="1834"/>
      <c r="X66" s="1834"/>
      <c r="Y66" s="1834"/>
      <c r="Z66" s="1834"/>
      <c r="AA66" s="1834"/>
      <c r="AB66" s="1834"/>
      <c r="AC66" s="1834"/>
      <c r="AD66" s="1834"/>
      <c r="AE66" s="1834"/>
      <c r="AF66" s="1866"/>
      <c r="AG66" s="1866"/>
      <c r="AH66" s="1866"/>
      <c r="AI66" s="1867"/>
      <c r="AJ66" s="99"/>
    </row>
    <row r="67" spans="1:36" s="100" customFormat="1" ht="14.25" customHeight="1">
      <c r="A67" s="99"/>
      <c r="B67" s="1841" t="s">
        <v>659</v>
      </c>
      <c r="C67" s="1842"/>
      <c r="D67" s="1834" t="s">
        <v>697</v>
      </c>
      <c r="E67" s="1834"/>
      <c r="F67" s="1834"/>
      <c r="G67" s="1834"/>
      <c r="H67" s="1834"/>
      <c r="I67" s="1834"/>
      <c r="J67" s="1834"/>
      <c r="K67" s="1834"/>
      <c r="L67" s="1834"/>
      <c r="M67" s="1834"/>
      <c r="N67" s="1834"/>
      <c r="O67" s="1834"/>
      <c r="P67" s="1834"/>
      <c r="Q67" s="1834"/>
      <c r="R67" s="1834"/>
      <c r="S67" s="1834"/>
      <c r="T67" s="1834"/>
      <c r="U67" s="1834"/>
      <c r="V67" s="1834"/>
      <c r="W67" s="1834"/>
      <c r="X67" s="1834"/>
      <c r="Y67" s="1834"/>
      <c r="Z67" s="1834"/>
      <c r="AA67" s="1834"/>
      <c r="AB67" s="1834"/>
      <c r="AC67" s="1834"/>
      <c r="AD67" s="1834"/>
      <c r="AE67" s="1834"/>
      <c r="AF67" s="1841" t="s">
        <v>647</v>
      </c>
      <c r="AG67" s="1842"/>
      <c r="AH67" s="1842"/>
      <c r="AI67" s="1843"/>
      <c r="AJ67" s="99"/>
    </row>
    <row r="68" spans="1:36" s="100" customFormat="1" ht="26.1" customHeight="1">
      <c r="A68" s="99"/>
      <c r="B68" s="129" t="s">
        <v>698</v>
      </c>
      <c r="C68" s="110"/>
      <c r="D68" s="1860" t="s">
        <v>699</v>
      </c>
      <c r="E68" s="1860"/>
      <c r="F68" s="1860"/>
      <c r="G68" s="1860"/>
      <c r="H68" s="1860"/>
      <c r="I68" s="1860"/>
      <c r="J68" s="1860"/>
      <c r="K68" s="1860"/>
      <c r="L68" s="1860"/>
      <c r="M68" s="1860"/>
      <c r="N68" s="1860"/>
      <c r="O68" s="1860"/>
      <c r="P68" s="1860"/>
      <c r="Q68" s="1860"/>
      <c r="R68" s="1860"/>
      <c r="S68" s="1860"/>
      <c r="T68" s="1860"/>
      <c r="U68" s="1860"/>
      <c r="V68" s="1860"/>
      <c r="W68" s="1860"/>
      <c r="X68" s="1860"/>
      <c r="Y68" s="1860"/>
      <c r="Z68" s="1860"/>
      <c r="AA68" s="1860"/>
      <c r="AB68" s="1860"/>
      <c r="AC68" s="1860"/>
      <c r="AD68" s="1860"/>
      <c r="AE68" s="1860"/>
      <c r="AF68" s="1835"/>
      <c r="AG68" s="1836"/>
      <c r="AH68" s="1836"/>
      <c r="AI68" s="1837"/>
      <c r="AJ68" s="99"/>
    </row>
    <row r="69" spans="1:36" s="100" customFormat="1" ht="26.1" customHeight="1">
      <c r="A69" s="99"/>
      <c r="B69" s="1871" t="s">
        <v>700</v>
      </c>
      <c r="C69" s="1872"/>
      <c r="D69" s="1872"/>
      <c r="E69" s="1872"/>
      <c r="F69" s="1872"/>
      <c r="G69" s="1872"/>
      <c r="H69" s="1872"/>
      <c r="I69" s="1872"/>
      <c r="J69" s="1872"/>
      <c r="K69" s="1872"/>
      <c r="L69" s="1872"/>
      <c r="M69" s="1872"/>
      <c r="N69" s="1872"/>
      <c r="O69" s="1872"/>
      <c r="P69" s="1872"/>
      <c r="Q69" s="1872"/>
      <c r="R69" s="1872"/>
      <c r="S69" s="1872"/>
      <c r="T69" s="1872"/>
      <c r="U69" s="1872"/>
      <c r="V69" s="1872"/>
      <c r="W69" s="1872"/>
      <c r="X69" s="1872"/>
      <c r="Y69" s="1872"/>
      <c r="Z69" s="1872"/>
      <c r="AA69" s="1872"/>
      <c r="AB69" s="1872"/>
      <c r="AC69" s="1872"/>
      <c r="AD69" s="1872"/>
      <c r="AE69" s="1872"/>
      <c r="AF69" s="1863"/>
      <c r="AG69" s="1864"/>
      <c r="AH69" s="1864"/>
      <c r="AI69" s="1865"/>
      <c r="AJ69" s="99"/>
    </row>
    <row r="70" spans="1:36" s="100" customFormat="1" ht="23.1" customHeight="1">
      <c r="A70" s="99"/>
      <c r="B70" s="129" t="s">
        <v>701</v>
      </c>
      <c r="C70" s="110"/>
      <c r="D70" s="1860" t="s">
        <v>702</v>
      </c>
      <c r="E70" s="1860"/>
      <c r="F70" s="1860"/>
      <c r="G70" s="1860"/>
      <c r="H70" s="1860"/>
      <c r="I70" s="1860"/>
      <c r="J70" s="1860"/>
      <c r="K70" s="1860"/>
      <c r="L70" s="1860"/>
      <c r="M70" s="1860"/>
      <c r="N70" s="1860"/>
      <c r="O70" s="1860"/>
      <c r="P70" s="1860"/>
      <c r="Q70" s="1860"/>
      <c r="R70" s="1860"/>
      <c r="S70" s="1860"/>
      <c r="T70" s="1860"/>
      <c r="U70" s="1860"/>
      <c r="V70" s="1860"/>
      <c r="W70" s="1860"/>
      <c r="X70" s="1860"/>
      <c r="Y70" s="1860"/>
      <c r="Z70" s="1860"/>
      <c r="AA70" s="1860"/>
      <c r="AB70" s="1860"/>
      <c r="AC70" s="1860"/>
      <c r="AD70" s="1860"/>
      <c r="AE70" s="1860"/>
      <c r="AF70" s="1835"/>
      <c r="AG70" s="1836"/>
      <c r="AH70" s="1836"/>
      <c r="AI70" s="1837"/>
      <c r="AJ70" s="99"/>
    </row>
    <row r="71" spans="1:36" s="100" customFormat="1" ht="26.1" customHeight="1">
      <c r="A71" s="99"/>
      <c r="B71" s="129" t="s">
        <v>703</v>
      </c>
      <c r="C71" s="110"/>
      <c r="D71" s="1860" t="s">
        <v>704</v>
      </c>
      <c r="E71" s="1860"/>
      <c r="F71" s="1860"/>
      <c r="G71" s="1860"/>
      <c r="H71" s="1860"/>
      <c r="I71" s="1860"/>
      <c r="J71" s="1860"/>
      <c r="K71" s="1860"/>
      <c r="L71" s="1860"/>
      <c r="M71" s="1860"/>
      <c r="N71" s="1860"/>
      <c r="O71" s="1860"/>
      <c r="P71" s="1860"/>
      <c r="Q71" s="1860"/>
      <c r="R71" s="1860"/>
      <c r="S71" s="1860"/>
      <c r="T71" s="1860"/>
      <c r="U71" s="1860"/>
      <c r="V71" s="1860"/>
      <c r="W71" s="1860"/>
      <c r="X71" s="1860"/>
      <c r="Y71" s="1860"/>
      <c r="Z71" s="1860"/>
      <c r="AA71" s="1860"/>
      <c r="AB71" s="1860"/>
      <c r="AC71" s="1860"/>
      <c r="AD71" s="1860"/>
      <c r="AE71" s="1860"/>
      <c r="AF71" s="1835"/>
      <c r="AG71" s="1836"/>
      <c r="AH71" s="1836"/>
      <c r="AI71" s="1837"/>
      <c r="AJ71" s="99"/>
    </row>
    <row r="72" spans="1:36" s="100" customFormat="1" ht="14.25" customHeight="1">
      <c r="A72" s="99"/>
      <c r="B72" s="1833" t="s">
        <v>705</v>
      </c>
      <c r="C72" s="1834"/>
      <c r="D72" s="1834"/>
      <c r="E72" s="1834"/>
      <c r="F72" s="1834"/>
      <c r="G72" s="1834"/>
      <c r="H72" s="1834"/>
      <c r="I72" s="1834"/>
      <c r="J72" s="1834"/>
      <c r="K72" s="1834"/>
      <c r="L72" s="1834"/>
      <c r="M72" s="1834"/>
      <c r="N72" s="1834"/>
      <c r="O72" s="1834"/>
      <c r="P72" s="1834"/>
      <c r="Q72" s="1834"/>
      <c r="R72" s="1834"/>
      <c r="S72" s="1834"/>
      <c r="T72" s="1834"/>
      <c r="U72" s="1834"/>
      <c r="V72" s="1834"/>
      <c r="W72" s="1834"/>
      <c r="X72" s="1834"/>
      <c r="Y72" s="1834"/>
      <c r="Z72" s="1834"/>
      <c r="AA72" s="1834"/>
      <c r="AB72" s="1834"/>
      <c r="AC72" s="1834"/>
      <c r="AD72" s="1834"/>
      <c r="AE72" s="1834"/>
      <c r="AF72" s="1866"/>
      <c r="AG72" s="1866"/>
      <c r="AH72" s="1866"/>
      <c r="AI72" s="1867"/>
      <c r="AJ72" s="99"/>
    </row>
    <row r="73" spans="1:36" s="100" customFormat="1" ht="50.25" customHeight="1">
      <c r="A73" s="99"/>
      <c r="B73" s="1868"/>
      <c r="C73" s="1869"/>
      <c r="D73" s="1869"/>
      <c r="E73" s="1869"/>
      <c r="F73" s="1869"/>
      <c r="G73" s="1869"/>
      <c r="H73" s="1869"/>
      <c r="I73" s="1869"/>
      <c r="J73" s="1869"/>
      <c r="K73" s="1869"/>
      <c r="L73" s="1869"/>
      <c r="M73" s="1869"/>
      <c r="N73" s="1869"/>
      <c r="O73" s="1869"/>
      <c r="P73" s="1869"/>
      <c r="Q73" s="1869"/>
      <c r="R73" s="1869"/>
      <c r="S73" s="1869"/>
      <c r="T73" s="1869"/>
      <c r="U73" s="1869"/>
      <c r="V73" s="1869"/>
      <c r="W73" s="1869"/>
      <c r="X73" s="1869"/>
      <c r="Y73" s="1869"/>
      <c r="Z73" s="1869"/>
      <c r="AA73" s="1869"/>
      <c r="AB73" s="1869"/>
      <c r="AC73" s="1869"/>
      <c r="AD73" s="1869"/>
      <c r="AE73" s="1869"/>
      <c r="AF73" s="1869"/>
      <c r="AG73" s="1869"/>
      <c r="AH73" s="1869"/>
      <c r="AI73" s="1870"/>
      <c r="AJ73" s="99"/>
    </row>
    <row r="74" spans="1:36" s="100" customFormat="1" ht="14.25" customHeight="1">
      <c r="A74" s="99"/>
      <c r="B74" s="1841" t="s">
        <v>674</v>
      </c>
      <c r="C74" s="1842"/>
      <c r="D74" s="1834" t="s">
        <v>706</v>
      </c>
      <c r="E74" s="1834"/>
      <c r="F74" s="1834"/>
      <c r="G74" s="1834"/>
      <c r="H74" s="1834"/>
      <c r="I74" s="1834"/>
      <c r="J74" s="1834"/>
      <c r="K74" s="1834"/>
      <c r="L74" s="1834"/>
      <c r="M74" s="1834"/>
      <c r="N74" s="1834"/>
      <c r="O74" s="1834"/>
      <c r="P74" s="1834"/>
      <c r="Q74" s="1834"/>
      <c r="R74" s="1834"/>
      <c r="S74" s="1834"/>
      <c r="T74" s="1834"/>
      <c r="U74" s="1834"/>
      <c r="V74" s="1834"/>
      <c r="W74" s="1834"/>
      <c r="X74" s="1834"/>
      <c r="Y74" s="1834"/>
      <c r="Z74" s="1834"/>
      <c r="AA74" s="1834"/>
      <c r="AB74" s="1834"/>
      <c r="AC74" s="1834"/>
      <c r="AD74" s="1834"/>
      <c r="AE74" s="1834"/>
      <c r="AF74" s="1841" t="s">
        <v>647</v>
      </c>
      <c r="AG74" s="1842"/>
      <c r="AH74" s="1842"/>
      <c r="AI74" s="1843"/>
      <c r="AJ74" s="99"/>
    </row>
    <row r="75" spans="1:36" s="100" customFormat="1" ht="23.1" customHeight="1">
      <c r="A75" s="99"/>
      <c r="B75" s="129" t="s">
        <v>707</v>
      </c>
      <c r="C75" s="110"/>
      <c r="D75" s="1860" t="s">
        <v>708</v>
      </c>
      <c r="E75" s="1860"/>
      <c r="F75" s="1860"/>
      <c r="G75" s="1860"/>
      <c r="H75" s="1860"/>
      <c r="I75" s="1860"/>
      <c r="J75" s="1860"/>
      <c r="K75" s="1860"/>
      <c r="L75" s="1860"/>
      <c r="M75" s="1860"/>
      <c r="N75" s="1860"/>
      <c r="O75" s="1860"/>
      <c r="P75" s="1860"/>
      <c r="Q75" s="1860"/>
      <c r="R75" s="1860"/>
      <c r="S75" s="1860"/>
      <c r="T75" s="1860"/>
      <c r="U75" s="1860"/>
      <c r="V75" s="1860"/>
      <c r="W75" s="1860"/>
      <c r="X75" s="1860"/>
      <c r="Y75" s="1860"/>
      <c r="Z75" s="1860"/>
      <c r="AA75" s="1860"/>
      <c r="AB75" s="1860"/>
      <c r="AC75" s="1860"/>
      <c r="AD75" s="1860"/>
      <c r="AE75" s="1860"/>
      <c r="AF75" s="1835"/>
      <c r="AG75" s="1836"/>
      <c r="AH75" s="1836"/>
      <c r="AI75" s="1837"/>
      <c r="AJ75" s="99"/>
    </row>
    <row r="76" spans="1:36" s="100" customFormat="1" ht="23.1" customHeight="1">
      <c r="A76" s="99"/>
      <c r="B76" s="129" t="s">
        <v>709</v>
      </c>
      <c r="C76" s="110"/>
      <c r="D76" s="1860" t="s">
        <v>710</v>
      </c>
      <c r="E76" s="1860"/>
      <c r="F76" s="1860"/>
      <c r="G76" s="1860"/>
      <c r="H76" s="1860"/>
      <c r="I76" s="1860"/>
      <c r="J76" s="1860"/>
      <c r="K76" s="1860"/>
      <c r="L76" s="1860"/>
      <c r="M76" s="1860"/>
      <c r="N76" s="1860"/>
      <c r="O76" s="1860"/>
      <c r="P76" s="1860"/>
      <c r="Q76" s="1860"/>
      <c r="R76" s="1860"/>
      <c r="S76" s="1860"/>
      <c r="T76" s="1860"/>
      <c r="U76" s="1860"/>
      <c r="V76" s="1860"/>
      <c r="W76" s="1860"/>
      <c r="X76" s="1860"/>
      <c r="Y76" s="1860"/>
      <c r="Z76" s="1860"/>
      <c r="AA76" s="1860"/>
      <c r="AB76" s="1860"/>
      <c r="AC76" s="1860"/>
      <c r="AD76" s="1860"/>
      <c r="AE76" s="1860"/>
      <c r="AF76" s="1835"/>
      <c r="AG76" s="1836"/>
      <c r="AH76" s="1836"/>
      <c r="AI76" s="1837"/>
      <c r="AJ76" s="99"/>
    </row>
    <row r="77" spans="1:36" s="100" customFormat="1" ht="23.1" customHeight="1">
      <c r="A77" s="99"/>
      <c r="B77" s="129" t="s">
        <v>711</v>
      </c>
      <c r="C77" s="110"/>
      <c r="D77" s="1860" t="s">
        <v>712</v>
      </c>
      <c r="E77" s="1860"/>
      <c r="F77" s="1860"/>
      <c r="G77" s="1860"/>
      <c r="H77" s="1860"/>
      <c r="I77" s="1860"/>
      <c r="J77" s="1860"/>
      <c r="K77" s="1860"/>
      <c r="L77" s="1860"/>
      <c r="M77" s="1860"/>
      <c r="N77" s="1860"/>
      <c r="O77" s="1860"/>
      <c r="P77" s="1860"/>
      <c r="Q77" s="1860"/>
      <c r="R77" s="1860"/>
      <c r="S77" s="1860"/>
      <c r="T77" s="1860"/>
      <c r="U77" s="1860"/>
      <c r="V77" s="1860"/>
      <c r="W77" s="1860"/>
      <c r="X77" s="1860"/>
      <c r="Y77" s="1860"/>
      <c r="Z77" s="1860"/>
      <c r="AA77" s="1860"/>
      <c r="AB77" s="1860"/>
      <c r="AC77" s="1860"/>
      <c r="AD77" s="1860"/>
      <c r="AE77" s="1860"/>
      <c r="AF77" s="1835"/>
      <c r="AG77" s="1836"/>
      <c r="AH77" s="1836"/>
      <c r="AI77" s="1837"/>
      <c r="AJ77" s="99"/>
    </row>
    <row r="78" spans="1:36" s="100" customFormat="1" ht="23.1" customHeight="1">
      <c r="A78" s="99"/>
      <c r="B78" s="129" t="s">
        <v>713</v>
      </c>
      <c r="C78" s="110"/>
      <c r="D78" s="1860" t="s">
        <v>714</v>
      </c>
      <c r="E78" s="1860"/>
      <c r="F78" s="1860"/>
      <c r="G78" s="1860"/>
      <c r="H78" s="1860"/>
      <c r="I78" s="1860"/>
      <c r="J78" s="1860"/>
      <c r="K78" s="1860"/>
      <c r="L78" s="1860"/>
      <c r="M78" s="1860"/>
      <c r="N78" s="1860"/>
      <c r="O78" s="1860"/>
      <c r="P78" s="1860"/>
      <c r="Q78" s="1860"/>
      <c r="R78" s="1860"/>
      <c r="S78" s="1860"/>
      <c r="T78" s="1860"/>
      <c r="U78" s="1860"/>
      <c r="V78" s="1860"/>
      <c r="W78" s="1860"/>
      <c r="X78" s="1860"/>
      <c r="Y78" s="1860"/>
      <c r="Z78" s="1860"/>
      <c r="AA78" s="1860"/>
      <c r="AB78" s="1860"/>
      <c r="AC78" s="1860"/>
      <c r="AD78" s="1860"/>
      <c r="AE78" s="1860"/>
      <c r="AF78" s="1835"/>
      <c r="AG78" s="1836"/>
      <c r="AH78" s="1836"/>
      <c r="AI78" s="1837"/>
      <c r="AJ78" s="99"/>
    </row>
    <row r="79" spans="1:36" s="100" customFormat="1" ht="14.25" customHeight="1">
      <c r="A79" s="99"/>
      <c r="B79" s="1833" t="s">
        <v>715</v>
      </c>
      <c r="C79" s="1834"/>
      <c r="D79" s="1834"/>
      <c r="E79" s="1834"/>
      <c r="F79" s="1834"/>
      <c r="G79" s="1834"/>
      <c r="H79" s="1834"/>
      <c r="I79" s="1834"/>
      <c r="J79" s="1834"/>
      <c r="K79" s="1834"/>
      <c r="L79" s="1834"/>
      <c r="M79" s="1834"/>
      <c r="N79" s="1834"/>
      <c r="O79" s="1834"/>
      <c r="P79" s="1834"/>
      <c r="Q79" s="1834"/>
      <c r="R79" s="1834"/>
      <c r="S79" s="1834"/>
      <c r="T79" s="1834"/>
      <c r="U79" s="1834"/>
      <c r="V79" s="1834"/>
      <c r="W79" s="1834"/>
      <c r="X79" s="1834"/>
      <c r="Y79" s="1834"/>
      <c r="Z79" s="1834"/>
      <c r="AA79" s="1834"/>
      <c r="AB79" s="1834"/>
      <c r="AC79" s="1834"/>
      <c r="AD79" s="1834"/>
      <c r="AE79" s="1834"/>
      <c r="AF79" s="1866"/>
      <c r="AG79" s="1866"/>
      <c r="AH79" s="1866"/>
      <c r="AI79" s="1867"/>
      <c r="AJ79" s="99"/>
    </row>
    <row r="80" spans="1:36" s="100" customFormat="1" ht="50.25" customHeight="1">
      <c r="A80" s="99"/>
      <c r="B80" s="1868"/>
      <c r="C80" s="1869"/>
      <c r="D80" s="1869"/>
      <c r="E80" s="1869"/>
      <c r="F80" s="1869"/>
      <c r="G80" s="1869"/>
      <c r="H80" s="1869"/>
      <c r="I80" s="1869"/>
      <c r="J80" s="1869"/>
      <c r="K80" s="1869"/>
      <c r="L80" s="1869"/>
      <c r="M80" s="1869"/>
      <c r="N80" s="1869"/>
      <c r="O80" s="1869"/>
      <c r="P80" s="1869"/>
      <c r="Q80" s="1869"/>
      <c r="R80" s="1869"/>
      <c r="S80" s="1869"/>
      <c r="T80" s="1869"/>
      <c r="U80" s="1869"/>
      <c r="V80" s="1869"/>
      <c r="W80" s="1869"/>
      <c r="X80" s="1869"/>
      <c r="Y80" s="1869"/>
      <c r="Z80" s="1869"/>
      <c r="AA80" s="1869"/>
      <c r="AB80" s="1869"/>
      <c r="AC80" s="1869"/>
      <c r="AD80" s="1869"/>
      <c r="AE80" s="1869"/>
      <c r="AF80" s="1869"/>
      <c r="AG80" s="1869"/>
      <c r="AH80" s="1869"/>
      <c r="AI80" s="1870"/>
      <c r="AJ80" s="99"/>
    </row>
    <row r="81" spans="1:36" s="100" customFormat="1" ht="3.6" customHeight="1">
      <c r="A81" s="99"/>
      <c r="B81" s="1151"/>
      <c r="C81" s="110"/>
      <c r="D81" s="1139"/>
      <c r="E81" s="1139"/>
      <c r="F81" s="1139"/>
      <c r="G81" s="1139"/>
      <c r="H81" s="1139"/>
      <c r="I81" s="1139"/>
      <c r="J81" s="1139"/>
      <c r="K81" s="1139"/>
      <c r="L81" s="1139"/>
      <c r="M81" s="1139"/>
      <c r="N81" s="1139"/>
      <c r="O81" s="1139"/>
      <c r="P81" s="1139"/>
      <c r="Q81" s="1139"/>
      <c r="R81" s="1139"/>
      <c r="S81" s="110"/>
      <c r="T81" s="1151"/>
      <c r="U81" s="1151"/>
      <c r="V81" s="1151"/>
      <c r="W81" s="1151"/>
      <c r="X81" s="1151"/>
      <c r="Y81" s="1151"/>
      <c r="Z81" s="1151"/>
      <c r="AA81" s="1151"/>
      <c r="AB81" s="1151"/>
      <c r="AC81" s="1151"/>
      <c r="AD81" s="1151"/>
      <c r="AE81" s="1151"/>
      <c r="AF81" s="1151"/>
      <c r="AG81" s="1151"/>
      <c r="AH81" s="1151"/>
      <c r="AI81" s="110"/>
      <c r="AJ81" s="99"/>
    </row>
    <row r="82" spans="1:36" s="100" customFormat="1" ht="14.25" customHeight="1">
      <c r="A82" s="99"/>
      <c r="B82" s="128" t="s">
        <v>716</v>
      </c>
      <c r="C82" s="1834" t="s">
        <v>717</v>
      </c>
      <c r="D82" s="1834"/>
      <c r="E82" s="1834"/>
      <c r="F82" s="1834"/>
      <c r="G82" s="1834"/>
      <c r="H82" s="1834"/>
      <c r="I82" s="1834"/>
      <c r="J82" s="1834"/>
      <c r="K82" s="1834"/>
      <c r="L82" s="1834"/>
      <c r="M82" s="1834"/>
      <c r="N82" s="1834"/>
      <c r="O82" s="1834"/>
      <c r="P82" s="1834"/>
      <c r="Q82" s="1834"/>
      <c r="R82" s="1834"/>
      <c r="S82" s="1834"/>
      <c r="T82" s="1834"/>
      <c r="U82" s="1834"/>
      <c r="V82" s="1834"/>
      <c r="W82" s="1834"/>
      <c r="X82" s="1834"/>
      <c r="Y82" s="1834"/>
      <c r="Z82" s="1834"/>
      <c r="AA82" s="1834"/>
      <c r="AB82" s="1834"/>
      <c r="AC82" s="1834"/>
      <c r="AD82" s="1834"/>
      <c r="AE82" s="1834"/>
      <c r="AF82" s="1841" t="s">
        <v>647</v>
      </c>
      <c r="AG82" s="1842"/>
      <c r="AH82" s="1842"/>
      <c r="AI82" s="1843"/>
      <c r="AJ82" s="99"/>
    </row>
    <row r="83" spans="1:36" s="100" customFormat="1" ht="23.1" customHeight="1">
      <c r="A83" s="99"/>
      <c r="B83" s="129" t="s">
        <v>718</v>
      </c>
      <c r="C83" s="110"/>
      <c r="D83" s="1860" t="s">
        <v>719</v>
      </c>
      <c r="E83" s="1860"/>
      <c r="F83" s="1860"/>
      <c r="G83" s="1860"/>
      <c r="H83" s="1860"/>
      <c r="I83" s="1860"/>
      <c r="J83" s="1860"/>
      <c r="K83" s="1860"/>
      <c r="L83" s="1860"/>
      <c r="M83" s="1860"/>
      <c r="N83" s="1860"/>
      <c r="O83" s="1860"/>
      <c r="P83" s="1860"/>
      <c r="Q83" s="1860"/>
      <c r="R83" s="1860"/>
      <c r="S83" s="1860"/>
      <c r="T83" s="1860"/>
      <c r="U83" s="1860"/>
      <c r="V83" s="1860"/>
      <c r="W83" s="1860"/>
      <c r="X83" s="1860"/>
      <c r="Y83" s="1860"/>
      <c r="Z83" s="1860"/>
      <c r="AA83" s="1860"/>
      <c r="AB83" s="1860"/>
      <c r="AC83" s="1860"/>
      <c r="AD83" s="1860"/>
      <c r="AE83" s="1860"/>
      <c r="AF83" s="1835"/>
      <c r="AG83" s="1836"/>
      <c r="AH83" s="1836"/>
      <c r="AI83" s="1837"/>
      <c r="AJ83" s="99"/>
    </row>
    <row r="84" spans="1:36" s="100" customFormat="1" ht="23.1" customHeight="1">
      <c r="A84" s="99"/>
      <c r="B84" s="129" t="s">
        <v>720</v>
      </c>
      <c r="C84" s="110"/>
      <c r="D84" s="1860" t="s">
        <v>721</v>
      </c>
      <c r="E84" s="1860"/>
      <c r="F84" s="1860"/>
      <c r="G84" s="1860"/>
      <c r="H84" s="1860"/>
      <c r="I84" s="1860"/>
      <c r="J84" s="1860"/>
      <c r="K84" s="1860"/>
      <c r="L84" s="1860"/>
      <c r="M84" s="1860"/>
      <c r="N84" s="1860"/>
      <c r="O84" s="1860"/>
      <c r="P84" s="1860"/>
      <c r="Q84" s="1860"/>
      <c r="R84" s="1860"/>
      <c r="S84" s="1860"/>
      <c r="T84" s="1860"/>
      <c r="U84" s="1860"/>
      <c r="V84" s="1860"/>
      <c r="W84" s="1860"/>
      <c r="X84" s="1860"/>
      <c r="Y84" s="1860"/>
      <c r="Z84" s="1860"/>
      <c r="AA84" s="1860"/>
      <c r="AB84" s="1860"/>
      <c r="AC84" s="1860"/>
      <c r="AD84" s="1860"/>
      <c r="AE84" s="1860"/>
      <c r="AF84" s="1835"/>
      <c r="AG84" s="1836"/>
      <c r="AH84" s="1836"/>
      <c r="AI84" s="1837"/>
      <c r="AJ84" s="99"/>
    </row>
    <row r="85" spans="1:36" s="100" customFormat="1" ht="14.25" customHeight="1">
      <c r="A85" s="99"/>
      <c r="B85" s="1833" t="s">
        <v>722</v>
      </c>
      <c r="C85" s="1834"/>
      <c r="D85" s="1834"/>
      <c r="E85" s="1834"/>
      <c r="F85" s="1834"/>
      <c r="G85" s="1834"/>
      <c r="H85" s="1834"/>
      <c r="I85" s="1834"/>
      <c r="J85" s="1834"/>
      <c r="K85" s="1834"/>
      <c r="L85" s="1834"/>
      <c r="M85" s="1834"/>
      <c r="N85" s="1834"/>
      <c r="O85" s="1834"/>
      <c r="P85" s="1834"/>
      <c r="Q85" s="1834"/>
      <c r="R85" s="1834"/>
      <c r="S85" s="1834"/>
      <c r="T85" s="1834"/>
      <c r="U85" s="1834"/>
      <c r="V85" s="1834"/>
      <c r="W85" s="1834"/>
      <c r="X85" s="1834"/>
      <c r="Y85" s="1834"/>
      <c r="Z85" s="1834"/>
      <c r="AA85" s="1834"/>
      <c r="AB85" s="1834"/>
      <c r="AC85" s="1834"/>
      <c r="AD85" s="1834"/>
      <c r="AE85" s="1834"/>
      <c r="AF85" s="1866"/>
      <c r="AG85" s="1866"/>
      <c r="AH85" s="1866"/>
      <c r="AI85" s="1867"/>
      <c r="AJ85" s="99"/>
    </row>
    <row r="86" spans="1:36" s="100" customFormat="1" ht="50.25" customHeight="1">
      <c r="A86" s="99"/>
      <c r="B86" s="1868"/>
      <c r="C86" s="1869"/>
      <c r="D86" s="1869"/>
      <c r="E86" s="1869"/>
      <c r="F86" s="1869"/>
      <c r="G86" s="1869"/>
      <c r="H86" s="1869"/>
      <c r="I86" s="1869"/>
      <c r="J86" s="1869"/>
      <c r="K86" s="1869"/>
      <c r="L86" s="1869"/>
      <c r="M86" s="1869"/>
      <c r="N86" s="1869"/>
      <c r="O86" s="1869"/>
      <c r="P86" s="1869"/>
      <c r="Q86" s="1869"/>
      <c r="R86" s="1869"/>
      <c r="S86" s="1869"/>
      <c r="T86" s="1869"/>
      <c r="U86" s="1869"/>
      <c r="V86" s="1869"/>
      <c r="W86" s="1869"/>
      <c r="X86" s="1869"/>
      <c r="Y86" s="1869"/>
      <c r="Z86" s="1869"/>
      <c r="AA86" s="1869"/>
      <c r="AB86" s="1869"/>
      <c r="AC86" s="1869"/>
      <c r="AD86" s="1869"/>
      <c r="AE86" s="1869"/>
      <c r="AF86" s="1869"/>
      <c r="AG86" s="1869"/>
      <c r="AH86" s="1869"/>
      <c r="AI86" s="1870"/>
      <c r="AJ86" s="99"/>
    </row>
    <row r="87" spans="1:36" s="100" customFormat="1" ht="3.6" customHeight="1">
      <c r="A87" s="99"/>
      <c r="B87" s="1151"/>
      <c r="C87" s="110"/>
      <c r="D87" s="1139"/>
      <c r="E87" s="1139"/>
      <c r="F87" s="1139"/>
      <c r="G87" s="1139"/>
      <c r="H87" s="1139"/>
      <c r="I87" s="1139"/>
      <c r="J87" s="1139"/>
      <c r="K87" s="1139"/>
      <c r="L87" s="1139"/>
      <c r="M87" s="1139"/>
      <c r="N87" s="1139"/>
      <c r="O87" s="1139"/>
      <c r="P87" s="1139"/>
      <c r="Q87" s="1139"/>
      <c r="R87" s="1139"/>
      <c r="S87" s="110"/>
      <c r="T87" s="1151"/>
      <c r="U87" s="1151"/>
      <c r="V87" s="1151"/>
      <c r="W87" s="1151"/>
      <c r="X87" s="1151"/>
      <c r="Y87" s="1151"/>
      <c r="Z87" s="1151"/>
      <c r="AA87" s="1151"/>
      <c r="AB87" s="1151"/>
      <c r="AC87" s="1151"/>
      <c r="AD87" s="1151"/>
      <c r="AE87" s="1151"/>
      <c r="AF87" s="1151"/>
      <c r="AG87" s="1151"/>
      <c r="AH87" s="1151"/>
      <c r="AI87" s="110"/>
      <c r="AJ87" s="99"/>
    </row>
    <row r="88" spans="1:36" s="100" customFormat="1" ht="14.25" customHeight="1">
      <c r="A88" s="99"/>
      <c r="B88" s="1833" t="s">
        <v>723</v>
      </c>
      <c r="C88" s="1834"/>
      <c r="D88" s="1834"/>
      <c r="E88" s="1834"/>
      <c r="F88" s="1834"/>
      <c r="G88" s="1834"/>
      <c r="H88" s="1834"/>
      <c r="I88" s="1834"/>
      <c r="J88" s="1834"/>
      <c r="K88" s="1834"/>
      <c r="L88" s="1834"/>
      <c r="M88" s="1834"/>
      <c r="N88" s="1834"/>
      <c r="O88" s="1834"/>
      <c r="P88" s="1834"/>
      <c r="Q88" s="1834"/>
      <c r="R88" s="1834"/>
      <c r="S88" s="1834"/>
      <c r="T88" s="1834"/>
      <c r="U88" s="1834"/>
      <c r="V88" s="1834"/>
      <c r="W88" s="1834"/>
      <c r="X88" s="1834"/>
      <c r="Y88" s="1834"/>
      <c r="Z88" s="1834"/>
      <c r="AA88" s="1834"/>
      <c r="AB88" s="1834"/>
      <c r="AC88" s="1834"/>
      <c r="AD88" s="1834"/>
      <c r="AE88" s="1834"/>
      <c r="AF88" s="1866"/>
      <c r="AG88" s="1866"/>
      <c r="AH88" s="1866"/>
      <c r="AI88" s="1867"/>
      <c r="AJ88" s="99"/>
    </row>
    <row r="89" spans="1:36" s="100" customFormat="1" ht="50.25" customHeight="1">
      <c r="A89" s="99"/>
      <c r="B89" s="1868"/>
      <c r="C89" s="1869"/>
      <c r="D89" s="1869"/>
      <c r="E89" s="1869"/>
      <c r="F89" s="1869"/>
      <c r="G89" s="1869"/>
      <c r="H89" s="1869"/>
      <c r="I89" s="1869"/>
      <c r="J89" s="1869"/>
      <c r="K89" s="1869"/>
      <c r="L89" s="1869"/>
      <c r="M89" s="1869"/>
      <c r="N89" s="1869"/>
      <c r="O89" s="1869"/>
      <c r="P89" s="1869"/>
      <c r="Q89" s="1869"/>
      <c r="R89" s="1869"/>
      <c r="S89" s="1869"/>
      <c r="T89" s="1869"/>
      <c r="U89" s="1869"/>
      <c r="V89" s="1869"/>
      <c r="W89" s="1869"/>
      <c r="X89" s="1869"/>
      <c r="Y89" s="1869"/>
      <c r="Z89" s="1869"/>
      <c r="AA89" s="1869"/>
      <c r="AB89" s="1869"/>
      <c r="AC89" s="1869"/>
      <c r="AD89" s="1869"/>
      <c r="AE89" s="1869"/>
      <c r="AF89" s="1869"/>
      <c r="AG89" s="1869"/>
      <c r="AH89" s="1869"/>
      <c r="AI89" s="1870"/>
      <c r="AJ89" s="99"/>
    </row>
    <row r="90" spans="1:36" s="100" customFormat="1" ht="14.25" customHeight="1">
      <c r="A90" s="99"/>
      <c r="B90" s="1833" t="s">
        <v>724</v>
      </c>
      <c r="C90" s="1834"/>
      <c r="D90" s="1834"/>
      <c r="E90" s="1834"/>
      <c r="F90" s="1834"/>
      <c r="G90" s="1834"/>
      <c r="H90" s="1834"/>
      <c r="I90" s="1834"/>
      <c r="J90" s="1834"/>
      <c r="K90" s="1834"/>
      <c r="L90" s="1834"/>
      <c r="M90" s="1834"/>
      <c r="N90" s="1834"/>
      <c r="O90" s="1834"/>
      <c r="P90" s="1834"/>
      <c r="Q90" s="1834"/>
      <c r="R90" s="1834"/>
      <c r="S90" s="1834"/>
      <c r="T90" s="1834"/>
      <c r="U90" s="1834"/>
      <c r="V90" s="1834"/>
      <c r="W90" s="1834"/>
      <c r="X90" s="1834"/>
      <c r="Y90" s="1834"/>
      <c r="Z90" s="1834"/>
      <c r="AA90" s="1834"/>
      <c r="AB90" s="1834"/>
      <c r="AC90" s="1834"/>
      <c r="AD90" s="1834"/>
      <c r="AE90" s="1834"/>
      <c r="AF90" s="1866"/>
      <c r="AG90" s="1866"/>
      <c r="AH90" s="1866"/>
      <c r="AI90" s="1867"/>
      <c r="AJ90" s="99"/>
    </row>
    <row r="91" spans="1:36" s="100" customFormat="1" ht="50.25" customHeight="1">
      <c r="A91" s="99"/>
      <c r="B91" s="1868"/>
      <c r="C91" s="1869"/>
      <c r="D91" s="1869"/>
      <c r="E91" s="1869"/>
      <c r="F91" s="1869"/>
      <c r="G91" s="1869"/>
      <c r="H91" s="1869"/>
      <c r="I91" s="1869"/>
      <c r="J91" s="1869"/>
      <c r="K91" s="1869"/>
      <c r="L91" s="1869"/>
      <c r="M91" s="1869"/>
      <c r="N91" s="1869"/>
      <c r="O91" s="1869"/>
      <c r="P91" s="1869"/>
      <c r="Q91" s="1869"/>
      <c r="R91" s="1869"/>
      <c r="S91" s="1869"/>
      <c r="T91" s="1869"/>
      <c r="U91" s="1869"/>
      <c r="V91" s="1869"/>
      <c r="W91" s="1869"/>
      <c r="X91" s="1869"/>
      <c r="Y91" s="1869"/>
      <c r="Z91" s="1869"/>
      <c r="AA91" s="1869"/>
      <c r="AB91" s="1869"/>
      <c r="AC91" s="1869"/>
      <c r="AD91" s="1869"/>
      <c r="AE91" s="1869"/>
      <c r="AF91" s="1869"/>
      <c r="AG91" s="1869"/>
      <c r="AH91" s="1869"/>
      <c r="AI91" s="1870"/>
      <c r="AJ91" s="99"/>
    </row>
    <row r="92" spans="1:36" ht="3.6" customHeight="1">
      <c r="A92" s="97"/>
      <c r="B92" s="130"/>
      <c r="C92" s="130"/>
      <c r="D92" s="131"/>
      <c r="E92" s="131"/>
      <c r="F92" s="131"/>
      <c r="G92" s="131"/>
      <c r="H92" s="131"/>
      <c r="I92" s="131"/>
      <c r="J92" s="131"/>
      <c r="K92" s="131"/>
      <c r="L92" s="131"/>
      <c r="M92" s="131"/>
      <c r="N92" s="131"/>
      <c r="O92" s="131"/>
      <c r="P92" s="131"/>
      <c r="Q92" s="131"/>
      <c r="R92" s="131"/>
      <c r="S92" s="97"/>
      <c r="T92" s="130"/>
      <c r="U92" s="130"/>
      <c r="V92" s="1873"/>
      <c r="W92" s="1873"/>
      <c r="X92" s="1873"/>
      <c r="Y92" s="1873"/>
      <c r="Z92" s="1873"/>
      <c r="AA92" s="1873"/>
      <c r="AB92" s="1873"/>
      <c r="AC92" s="1873"/>
      <c r="AD92" s="1873"/>
      <c r="AE92" s="1873"/>
      <c r="AF92" s="1873"/>
      <c r="AG92" s="1873"/>
      <c r="AH92" s="1873"/>
      <c r="AI92" s="1873"/>
      <c r="AJ92" s="97"/>
    </row>
    <row r="93" spans="1:36" ht="11.85" customHeight="1">
      <c r="A93" s="97"/>
      <c r="B93" s="130"/>
      <c r="C93" s="130"/>
      <c r="D93" s="131"/>
      <c r="E93" s="131"/>
      <c r="F93" s="131"/>
      <c r="G93" s="131"/>
      <c r="H93" s="131"/>
      <c r="I93" s="131"/>
      <c r="J93" s="131"/>
      <c r="K93" s="131"/>
      <c r="L93" s="131"/>
      <c r="M93" s="131"/>
      <c r="N93" s="131"/>
      <c r="O93" s="131"/>
      <c r="P93" s="131"/>
      <c r="Q93" s="131"/>
      <c r="R93" s="131"/>
      <c r="S93" s="97"/>
      <c r="T93" s="130"/>
      <c r="U93" s="130"/>
      <c r="V93" s="1874" t="s">
        <v>725</v>
      </c>
      <c r="W93" s="1874"/>
      <c r="X93" s="1874"/>
      <c r="Y93" s="1874"/>
      <c r="Z93" s="1874"/>
      <c r="AA93" s="1874"/>
      <c r="AB93" s="1874"/>
      <c r="AC93" s="1874"/>
      <c r="AD93" s="1874"/>
      <c r="AE93" s="1874"/>
      <c r="AF93" s="1874"/>
      <c r="AG93" s="1874"/>
      <c r="AH93" s="1874"/>
      <c r="AI93" s="1874"/>
      <c r="AJ93" s="97"/>
    </row>
  </sheetData>
  <sheetProtection formatCells="0" formatColumns="0" formatRows="0"/>
  <customSheetViews>
    <customSheetView guid="{633FC60D-7CF0-4D00-8C9D-AB60B4084988}" showPageBreaks="1" printArea="1" view="pageBreakPreview" topLeftCell="A76">
      <selection activeCell="A38" sqref="A38:AE38"/>
      <rowBreaks count="1" manualBreakCount="1">
        <brk id="53" max="38" man="1"/>
      </rowBreaks>
      <pageMargins left="0" right="0" top="0" bottom="0" header="0" footer="0"/>
      <pageSetup paperSize="9" scale="86" orientation="portrait" blackAndWhite="1" r:id="rId1"/>
      <headerFooter alignWithMargins="0">
        <oddFooter>&amp;R&amp;10&amp;P/&amp;N</oddFooter>
      </headerFooter>
    </customSheetView>
  </customSheetViews>
  <mergeCells count="184">
    <mergeCell ref="B91:AI91"/>
    <mergeCell ref="V92:AI92"/>
    <mergeCell ref="V93:AI93"/>
    <mergeCell ref="B86:AI86"/>
    <mergeCell ref="B88:AE88"/>
    <mergeCell ref="AF88:AI88"/>
    <mergeCell ref="B89:AI89"/>
    <mergeCell ref="B90:AE90"/>
    <mergeCell ref="AF90:AI90"/>
    <mergeCell ref="D83:AE83"/>
    <mergeCell ref="AF83:AI83"/>
    <mergeCell ref="D84:AE84"/>
    <mergeCell ref="AF84:AI84"/>
    <mergeCell ref="B85:AE85"/>
    <mergeCell ref="AF85:AI85"/>
    <mergeCell ref="D78:AE78"/>
    <mergeCell ref="AF78:AI78"/>
    <mergeCell ref="B79:AE79"/>
    <mergeCell ref="AF79:AI79"/>
    <mergeCell ref="B80:AI80"/>
    <mergeCell ref="C82:AE82"/>
    <mergeCell ref="AF82:AI82"/>
    <mergeCell ref="D75:AE75"/>
    <mergeCell ref="AF75:AI75"/>
    <mergeCell ref="D76:AE76"/>
    <mergeCell ref="AF76:AI76"/>
    <mergeCell ref="D77:AE77"/>
    <mergeCell ref="AF77:AI77"/>
    <mergeCell ref="D71:AE71"/>
    <mergeCell ref="AF71:AI71"/>
    <mergeCell ref="B72:AE72"/>
    <mergeCell ref="AF72:AI72"/>
    <mergeCell ref="B73:AI73"/>
    <mergeCell ref="B74:C74"/>
    <mergeCell ref="D74:AE74"/>
    <mergeCell ref="AF74:AI74"/>
    <mergeCell ref="D68:AE68"/>
    <mergeCell ref="AF68:AI68"/>
    <mergeCell ref="B69:AE69"/>
    <mergeCell ref="AF69:AI69"/>
    <mergeCell ref="D70:AE70"/>
    <mergeCell ref="AF70:AI70"/>
    <mergeCell ref="B64:AI64"/>
    <mergeCell ref="C66:AE66"/>
    <mergeCell ref="AF66:AI66"/>
    <mergeCell ref="B67:C67"/>
    <mergeCell ref="D67:AE67"/>
    <mergeCell ref="AF67:AI67"/>
    <mergeCell ref="D61:AE61"/>
    <mergeCell ref="AF61:AI61"/>
    <mergeCell ref="D62:AE62"/>
    <mergeCell ref="AF62:AI62"/>
    <mergeCell ref="B63:AE63"/>
    <mergeCell ref="AF63:AI63"/>
    <mergeCell ref="B56:AE56"/>
    <mergeCell ref="AF56:AI56"/>
    <mergeCell ref="B57:AI57"/>
    <mergeCell ref="C59:AE59"/>
    <mergeCell ref="AF59:AI59"/>
    <mergeCell ref="D60:AE60"/>
    <mergeCell ref="AF60:AI60"/>
    <mergeCell ref="D53:AE53"/>
    <mergeCell ref="AF53:AI53"/>
    <mergeCell ref="D54:AE54"/>
    <mergeCell ref="AF54:AI54"/>
    <mergeCell ref="B55:AE55"/>
    <mergeCell ref="AF55:AI55"/>
    <mergeCell ref="B50:C50"/>
    <mergeCell ref="D50:AE50"/>
    <mergeCell ref="AF50:AI50"/>
    <mergeCell ref="D51:AE51"/>
    <mergeCell ref="AF51:AI51"/>
    <mergeCell ref="D52:AE52"/>
    <mergeCell ref="AF52:AI52"/>
    <mergeCell ref="B46:AE46"/>
    <mergeCell ref="AF46:AI46"/>
    <mergeCell ref="B47:AI47"/>
    <mergeCell ref="B48:AE48"/>
    <mergeCell ref="AF48:AI48"/>
    <mergeCell ref="B49:AI49"/>
    <mergeCell ref="D43:AE43"/>
    <mergeCell ref="AF43:AI43"/>
    <mergeCell ref="D44:AE44"/>
    <mergeCell ref="AF44:AI44"/>
    <mergeCell ref="D45:AE45"/>
    <mergeCell ref="AF45:AI45"/>
    <mergeCell ref="D40:AE40"/>
    <mergeCell ref="AF40:AI40"/>
    <mergeCell ref="D41:AE41"/>
    <mergeCell ref="AF41:AI41"/>
    <mergeCell ref="B42:AE42"/>
    <mergeCell ref="AF42:AI42"/>
    <mergeCell ref="D36:AE36"/>
    <mergeCell ref="AF36:AI36"/>
    <mergeCell ref="C38:AE38"/>
    <mergeCell ref="AF38:AI38"/>
    <mergeCell ref="B39:C39"/>
    <mergeCell ref="D39:AE39"/>
    <mergeCell ref="AF39:AI39"/>
    <mergeCell ref="AF34:AI34"/>
    <mergeCell ref="G35:AE35"/>
    <mergeCell ref="AF35:AI35"/>
    <mergeCell ref="AF31:AI31"/>
    <mergeCell ref="AF32:AI32"/>
    <mergeCell ref="AF33:AI33"/>
    <mergeCell ref="K15:AE15"/>
    <mergeCell ref="AF27:AI27"/>
    <mergeCell ref="AF28:AI28"/>
    <mergeCell ref="AF30:AI30"/>
    <mergeCell ref="B19:K25"/>
    <mergeCell ref="L19:P25"/>
    <mergeCell ref="AA19:AC19"/>
    <mergeCell ref="AA20:AC20"/>
    <mergeCell ref="AA24:AC24"/>
    <mergeCell ref="AA25:AC25"/>
    <mergeCell ref="B33:F33"/>
    <mergeCell ref="B34:F34"/>
    <mergeCell ref="B35:F35"/>
    <mergeCell ref="D28:G28"/>
    <mergeCell ref="B10:E10"/>
    <mergeCell ref="F10:H10"/>
    <mergeCell ref="I10:L10"/>
    <mergeCell ref="M10:O10"/>
    <mergeCell ref="P10:V10"/>
    <mergeCell ref="W10:AA10"/>
    <mergeCell ref="AB10:AC10"/>
    <mergeCell ref="AD10:AG10"/>
    <mergeCell ref="B16:E17"/>
    <mergeCell ref="G16:I16"/>
    <mergeCell ref="K16:O16"/>
    <mergeCell ref="Q16:AE16"/>
    <mergeCell ref="AF16:AI17"/>
    <mergeCell ref="G17:I17"/>
    <mergeCell ref="K17:O17"/>
    <mergeCell ref="P17:AE17"/>
    <mergeCell ref="AH10:AI10"/>
    <mergeCell ref="B13:AE13"/>
    <mergeCell ref="AF13:AI13"/>
    <mergeCell ref="B14:E15"/>
    <mergeCell ref="G14:I14"/>
    <mergeCell ref="K14:AE14"/>
    <mergeCell ref="AF14:AI15"/>
    <mergeCell ref="G15:I15"/>
    <mergeCell ref="AB8:AC8"/>
    <mergeCell ref="AD8:AG8"/>
    <mergeCell ref="AH8:AI8"/>
    <mergeCell ref="B9:E9"/>
    <mergeCell ref="F9:H9"/>
    <mergeCell ref="I9:L9"/>
    <mergeCell ref="M9:O9"/>
    <mergeCell ref="P9:V9"/>
    <mergeCell ref="W9:AA9"/>
    <mergeCell ref="AB9:AC9"/>
    <mergeCell ref="B8:E8"/>
    <mergeCell ref="F8:H8"/>
    <mergeCell ref="I8:L8"/>
    <mergeCell ref="M8:O8"/>
    <mergeCell ref="P8:V8"/>
    <mergeCell ref="W8:AA8"/>
    <mergeCell ref="AD9:AG9"/>
    <mergeCell ref="AH9:AI9"/>
    <mergeCell ref="B7:E7"/>
    <mergeCell ref="F7:H7"/>
    <mergeCell ref="I7:L7"/>
    <mergeCell ref="M7:O7"/>
    <mergeCell ref="P7:V7"/>
    <mergeCell ref="W7:AA7"/>
    <mergeCell ref="AB7:AC7"/>
    <mergeCell ref="AD7:AG7"/>
    <mergeCell ref="AH7:AI7"/>
    <mergeCell ref="B4:E4"/>
    <mergeCell ref="F4:AI4"/>
    <mergeCell ref="B5:E5"/>
    <mergeCell ref="F5:V5"/>
    <mergeCell ref="W5:AC5"/>
    <mergeCell ref="B3:AI3"/>
    <mergeCell ref="AD6:AI6"/>
    <mergeCell ref="B6:E6"/>
    <mergeCell ref="F6:H6"/>
    <mergeCell ref="I6:L6"/>
    <mergeCell ref="M6:O6"/>
    <mergeCell ref="P6:V6"/>
    <mergeCell ref="W6:AC6"/>
    <mergeCell ref="AD5:AI5"/>
  </mergeCells>
  <phoneticPr fontId="20"/>
  <dataValidations count="2">
    <dataValidation type="custom" showInputMessage="1" showErrorMessage="1" errorTitle="入力エラー" error="質問に対する評点が1～5の場合、_x000a_1か2をご入力してください。" sqref="AF69:AI69 KB69:KE69 TX69:UA69 ADT69:ADW69 ANP69:ANS69 AXL69:AXO69 BHH69:BHK69 BRD69:BRG69 CAZ69:CBC69 CKV69:CKY69 CUR69:CUU69 DEN69:DEQ69 DOJ69:DOM69 DYF69:DYI69 EIB69:EIE69 ERX69:ESA69 FBT69:FBW69 FLP69:FLS69 FVL69:FVO69 GFH69:GFK69 GPD69:GPG69 GYZ69:GZC69 HIV69:HIY69 HSR69:HSU69 ICN69:ICQ69 IMJ69:IMM69 IWF69:IWI69 JGB69:JGE69 JPX69:JQA69 JZT69:JZW69 KJP69:KJS69 KTL69:KTO69 LDH69:LDK69 LND69:LNG69 LWZ69:LXC69 MGV69:MGY69 MQR69:MQU69 NAN69:NAQ69 NKJ69:NKM69 NUF69:NUI69 OEB69:OEE69 ONX69:OOA69 OXT69:OXW69 PHP69:PHS69 PRL69:PRO69 QBH69:QBK69 QLD69:QLG69 QUZ69:QVC69 REV69:REY69 ROR69:ROU69 RYN69:RYQ69 SIJ69:SIM69 SSF69:SSI69 TCB69:TCE69 TLX69:TMA69 TVT69:TVW69 UFP69:UFS69 UPL69:UPO69 UZH69:UZK69 VJD69:VJG69 VSZ69:VTC69 WCV69:WCY69 WMR69:WMU69 WWN69:WWQ69 AF65605:AI65605 KB65605:KE65605 TX65605:UA65605 ADT65605:ADW65605 ANP65605:ANS65605 AXL65605:AXO65605 BHH65605:BHK65605 BRD65605:BRG65605 CAZ65605:CBC65605 CKV65605:CKY65605 CUR65605:CUU65605 DEN65605:DEQ65605 DOJ65605:DOM65605 DYF65605:DYI65605 EIB65605:EIE65605 ERX65605:ESA65605 FBT65605:FBW65605 FLP65605:FLS65605 FVL65605:FVO65605 GFH65605:GFK65605 GPD65605:GPG65605 GYZ65605:GZC65605 HIV65605:HIY65605 HSR65605:HSU65605 ICN65605:ICQ65605 IMJ65605:IMM65605 IWF65605:IWI65605 JGB65605:JGE65605 JPX65605:JQA65605 JZT65605:JZW65605 KJP65605:KJS65605 KTL65605:KTO65605 LDH65605:LDK65605 LND65605:LNG65605 LWZ65605:LXC65605 MGV65605:MGY65605 MQR65605:MQU65605 NAN65605:NAQ65605 NKJ65605:NKM65605 NUF65605:NUI65605 OEB65605:OEE65605 ONX65605:OOA65605 OXT65605:OXW65605 PHP65605:PHS65605 PRL65605:PRO65605 QBH65605:QBK65605 QLD65605:QLG65605 QUZ65605:QVC65605 REV65605:REY65605 ROR65605:ROU65605 RYN65605:RYQ65605 SIJ65605:SIM65605 SSF65605:SSI65605 TCB65605:TCE65605 TLX65605:TMA65605 TVT65605:TVW65605 UFP65605:UFS65605 UPL65605:UPO65605 UZH65605:UZK65605 VJD65605:VJG65605 VSZ65605:VTC65605 WCV65605:WCY65605 WMR65605:WMU65605 WWN65605:WWQ65605 AF131141:AI131141 KB131141:KE131141 TX131141:UA131141 ADT131141:ADW131141 ANP131141:ANS131141 AXL131141:AXO131141 BHH131141:BHK131141 BRD131141:BRG131141 CAZ131141:CBC131141 CKV131141:CKY131141 CUR131141:CUU131141 DEN131141:DEQ131141 DOJ131141:DOM131141 DYF131141:DYI131141 EIB131141:EIE131141 ERX131141:ESA131141 FBT131141:FBW131141 FLP131141:FLS131141 FVL131141:FVO131141 GFH131141:GFK131141 GPD131141:GPG131141 GYZ131141:GZC131141 HIV131141:HIY131141 HSR131141:HSU131141 ICN131141:ICQ131141 IMJ131141:IMM131141 IWF131141:IWI131141 JGB131141:JGE131141 JPX131141:JQA131141 JZT131141:JZW131141 KJP131141:KJS131141 KTL131141:KTO131141 LDH131141:LDK131141 LND131141:LNG131141 LWZ131141:LXC131141 MGV131141:MGY131141 MQR131141:MQU131141 NAN131141:NAQ131141 NKJ131141:NKM131141 NUF131141:NUI131141 OEB131141:OEE131141 ONX131141:OOA131141 OXT131141:OXW131141 PHP131141:PHS131141 PRL131141:PRO131141 QBH131141:QBK131141 QLD131141:QLG131141 QUZ131141:QVC131141 REV131141:REY131141 ROR131141:ROU131141 RYN131141:RYQ131141 SIJ131141:SIM131141 SSF131141:SSI131141 TCB131141:TCE131141 TLX131141:TMA131141 TVT131141:TVW131141 UFP131141:UFS131141 UPL131141:UPO131141 UZH131141:UZK131141 VJD131141:VJG131141 VSZ131141:VTC131141 WCV131141:WCY131141 WMR131141:WMU131141 WWN131141:WWQ131141 AF196677:AI196677 KB196677:KE196677 TX196677:UA196677 ADT196677:ADW196677 ANP196677:ANS196677 AXL196677:AXO196677 BHH196677:BHK196677 BRD196677:BRG196677 CAZ196677:CBC196677 CKV196677:CKY196677 CUR196677:CUU196677 DEN196677:DEQ196677 DOJ196677:DOM196677 DYF196677:DYI196677 EIB196677:EIE196677 ERX196677:ESA196677 FBT196677:FBW196677 FLP196677:FLS196677 FVL196677:FVO196677 GFH196677:GFK196677 GPD196677:GPG196677 GYZ196677:GZC196677 HIV196677:HIY196677 HSR196677:HSU196677 ICN196677:ICQ196677 IMJ196677:IMM196677 IWF196677:IWI196677 JGB196677:JGE196677 JPX196677:JQA196677 JZT196677:JZW196677 KJP196677:KJS196677 KTL196677:KTO196677 LDH196677:LDK196677 LND196677:LNG196677 LWZ196677:LXC196677 MGV196677:MGY196677 MQR196677:MQU196677 NAN196677:NAQ196677 NKJ196677:NKM196677 NUF196677:NUI196677 OEB196677:OEE196677 ONX196677:OOA196677 OXT196677:OXW196677 PHP196677:PHS196677 PRL196677:PRO196677 QBH196677:QBK196677 QLD196677:QLG196677 QUZ196677:QVC196677 REV196677:REY196677 ROR196677:ROU196677 RYN196677:RYQ196677 SIJ196677:SIM196677 SSF196677:SSI196677 TCB196677:TCE196677 TLX196677:TMA196677 TVT196677:TVW196677 UFP196677:UFS196677 UPL196677:UPO196677 UZH196677:UZK196677 VJD196677:VJG196677 VSZ196677:VTC196677 WCV196677:WCY196677 WMR196677:WMU196677 WWN196677:WWQ196677 AF262213:AI262213 KB262213:KE262213 TX262213:UA262213 ADT262213:ADW262213 ANP262213:ANS262213 AXL262213:AXO262213 BHH262213:BHK262213 BRD262213:BRG262213 CAZ262213:CBC262213 CKV262213:CKY262213 CUR262213:CUU262213 DEN262213:DEQ262213 DOJ262213:DOM262213 DYF262213:DYI262213 EIB262213:EIE262213 ERX262213:ESA262213 FBT262213:FBW262213 FLP262213:FLS262213 FVL262213:FVO262213 GFH262213:GFK262213 GPD262213:GPG262213 GYZ262213:GZC262213 HIV262213:HIY262213 HSR262213:HSU262213 ICN262213:ICQ262213 IMJ262213:IMM262213 IWF262213:IWI262213 JGB262213:JGE262213 JPX262213:JQA262213 JZT262213:JZW262213 KJP262213:KJS262213 KTL262213:KTO262213 LDH262213:LDK262213 LND262213:LNG262213 LWZ262213:LXC262213 MGV262213:MGY262213 MQR262213:MQU262213 NAN262213:NAQ262213 NKJ262213:NKM262213 NUF262213:NUI262213 OEB262213:OEE262213 ONX262213:OOA262213 OXT262213:OXW262213 PHP262213:PHS262213 PRL262213:PRO262213 QBH262213:QBK262213 QLD262213:QLG262213 QUZ262213:QVC262213 REV262213:REY262213 ROR262213:ROU262213 RYN262213:RYQ262213 SIJ262213:SIM262213 SSF262213:SSI262213 TCB262213:TCE262213 TLX262213:TMA262213 TVT262213:TVW262213 UFP262213:UFS262213 UPL262213:UPO262213 UZH262213:UZK262213 VJD262213:VJG262213 VSZ262213:VTC262213 WCV262213:WCY262213 WMR262213:WMU262213 WWN262213:WWQ262213 AF327749:AI327749 KB327749:KE327749 TX327749:UA327749 ADT327749:ADW327749 ANP327749:ANS327749 AXL327749:AXO327749 BHH327749:BHK327749 BRD327749:BRG327749 CAZ327749:CBC327749 CKV327749:CKY327749 CUR327749:CUU327749 DEN327749:DEQ327749 DOJ327749:DOM327749 DYF327749:DYI327749 EIB327749:EIE327749 ERX327749:ESA327749 FBT327749:FBW327749 FLP327749:FLS327749 FVL327749:FVO327749 GFH327749:GFK327749 GPD327749:GPG327749 GYZ327749:GZC327749 HIV327749:HIY327749 HSR327749:HSU327749 ICN327749:ICQ327749 IMJ327749:IMM327749 IWF327749:IWI327749 JGB327749:JGE327749 JPX327749:JQA327749 JZT327749:JZW327749 KJP327749:KJS327749 KTL327749:KTO327749 LDH327749:LDK327749 LND327749:LNG327749 LWZ327749:LXC327749 MGV327749:MGY327749 MQR327749:MQU327749 NAN327749:NAQ327749 NKJ327749:NKM327749 NUF327749:NUI327749 OEB327749:OEE327749 ONX327749:OOA327749 OXT327749:OXW327749 PHP327749:PHS327749 PRL327749:PRO327749 QBH327749:QBK327749 QLD327749:QLG327749 QUZ327749:QVC327749 REV327749:REY327749 ROR327749:ROU327749 RYN327749:RYQ327749 SIJ327749:SIM327749 SSF327749:SSI327749 TCB327749:TCE327749 TLX327749:TMA327749 TVT327749:TVW327749 UFP327749:UFS327749 UPL327749:UPO327749 UZH327749:UZK327749 VJD327749:VJG327749 VSZ327749:VTC327749 WCV327749:WCY327749 WMR327749:WMU327749 WWN327749:WWQ327749 AF393285:AI393285 KB393285:KE393285 TX393285:UA393285 ADT393285:ADW393285 ANP393285:ANS393285 AXL393285:AXO393285 BHH393285:BHK393285 BRD393285:BRG393285 CAZ393285:CBC393285 CKV393285:CKY393285 CUR393285:CUU393285 DEN393285:DEQ393285 DOJ393285:DOM393285 DYF393285:DYI393285 EIB393285:EIE393285 ERX393285:ESA393285 FBT393285:FBW393285 FLP393285:FLS393285 FVL393285:FVO393285 GFH393285:GFK393285 GPD393285:GPG393285 GYZ393285:GZC393285 HIV393285:HIY393285 HSR393285:HSU393285 ICN393285:ICQ393285 IMJ393285:IMM393285 IWF393285:IWI393285 JGB393285:JGE393285 JPX393285:JQA393285 JZT393285:JZW393285 KJP393285:KJS393285 KTL393285:KTO393285 LDH393285:LDK393285 LND393285:LNG393285 LWZ393285:LXC393285 MGV393285:MGY393285 MQR393285:MQU393285 NAN393285:NAQ393285 NKJ393285:NKM393285 NUF393285:NUI393285 OEB393285:OEE393285 ONX393285:OOA393285 OXT393285:OXW393285 PHP393285:PHS393285 PRL393285:PRO393285 QBH393285:QBK393285 QLD393285:QLG393285 QUZ393285:QVC393285 REV393285:REY393285 ROR393285:ROU393285 RYN393285:RYQ393285 SIJ393285:SIM393285 SSF393285:SSI393285 TCB393285:TCE393285 TLX393285:TMA393285 TVT393285:TVW393285 UFP393285:UFS393285 UPL393285:UPO393285 UZH393285:UZK393285 VJD393285:VJG393285 VSZ393285:VTC393285 WCV393285:WCY393285 WMR393285:WMU393285 WWN393285:WWQ393285 AF458821:AI458821 KB458821:KE458821 TX458821:UA458821 ADT458821:ADW458821 ANP458821:ANS458821 AXL458821:AXO458821 BHH458821:BHK458821 BRD458821:BRG458821 CAZ458821:CBC458821 CKV458821:CKY458821 CUR458821:CUU458821 DEN458821:DEQ458821 DOJ458821:DOM458821 DYF458821:DYI458821 EIB458821:EIE458821 ERX458821:ESA458821 FBT458821:FBW458821 FLP458821:FLS458821 FVL458821:FVO458821 GFH458821:GFK458821 GPD458821:GPG458821 GYZ458821:GZC458821 HIV458821:HIY458821 HSR458821:HSU458821 ICN458821:ICQ458821 IMJ458821:IMM458821 IWF458821:IWI458821 JGB458821:JGE458821 JPX458821:JQA458821 JZT458821:JZW458821 KJP458821:KJS458821 KTL458821:KTO458821 LDH458821:LDK458821 LND458821:LNG458821 LWZ458821:LXC458821 MGV458821:MGY458821 MQR458821:MQU458821 NAN458821:NAQ458821 NKJ458821:NKM458821 NUF458821:NUI458821 OEB458821:OEE458821 ONX458821:OOA458821 OXT458821:OXW458821 PHP458821:PHS458821 PRL458821:PRO458821 QBH458821:QBK458821 QLD458821:QLG458821 QUZ458821:QVC458821 REV458821:REY458821 ROR458821:ROU458821 RYN458821:RYQ458821 SIJ458821:SIM458821 SSF458821:SSI458821 TCB458821:TCE458821 TLX458821:TMA458821 TVT458821:TVW458821 UFP458821:UFS458821 UPL458821:UPO458821 UZH458821:UZK458821 VJD458821:VJG458821 VSZ458821:VTC458821 WCV458821:WCY458821 WMR458821:WMU458821 WWN458821:WWQ458821 AF524357:AI524357 KB524357:KE524357 TX524357:UA524357 ADT524357:ADW524357 ANP524357:ANS524357 AXL524357:AXO524357 BHH524357:BHK524357 BRD524357:BRG524357 CAZ524357:CBC524357 CKV524357:CKY524357 CUR524357:CUU524357 DEN524357:DEQ524357 DOJ524357:DOM524357 DYF524357:DYI524357 EIB524357:EIE524357 ERX524357:ESA524357 FBT524357:FBW524357 FLP524357:FLS524357 FVL524357:FVO524357 GFH524357:GFK524357 GPD524357:GPG524357 GYZ524357:GZC524357 HIV524357:HIY524357 HSR524357:HSU524357 ICN524357:ICQ524357 IMJ524357:IMM524357 IWF524357:IWI524357 JGB524357:JGE524357 JPX524357:JQA524357 JZT524357:JZW524357 KJP524357:KJS524357 KTL524357:KTO524357 LDH524357:LDK524357 LND524357:LNG524357 LWZ524357:LXC524357 MGV524357:MGY524357 MQR524357:MQU524357 NAN524357:NAQ524357 NKJ524357:NKM524357 NUF524357:NUI524357 OEB524357:OEE524357 ONX524357:OOA524357 OXT524357:OXW524357 PHP524357:PHS524357 PRL524357:PRO524357 QBH524357:QBK524357 QLD524357:QLG524357 QUZ524357:QVC524357 REV524357:REY524357 ROR524357:ROU524357 RYN524357:RYQ524357 SIJ524357:SIM524357 SSF524357:SSI524357 TCB524357:TCE524357 TLX524357:TMA524357 TVT524357:TVW524357 UFP524357:UFS524357 UPL524357:UPO524357 UZH524357:UZK524357 VJD524357:VJG524357 VSZ524357:VTC524357 WCV524357:WCY524357 WMR524357:WMU524357 WWN524357:WWQ524357 AF589893:AI589893 KB589893:KE589893 TX589893:UA589893 ADT589893:ADW589893 ANP589893:ANS589893 AXL589893:AXO589893 BHH589893:BHK589893 BRD589893:BRG589893 CAZ589893:CBC589893 CKV589893:CKY589893 CUR589893:CUU589893 DEN589893:DEQ589893 DOJ589893:DOM589893 DYF589893:DYI589893 EIB589893:EIE589893 ERX589893:ESA589893 FBT589893:FBW589893 FLP589893:FLS589893 FVL589893:FVO589893 GFH589893:GFK589893 GPD589893:GPG589893 GYZ589893:GZC589893 HIV589893:HIY589893 HSR589893:HSU589893 ICN589893:ICQ589893 IMJ589893:IMM589893 IWF589893:IWI589893 JGB589893:JGE589893 JPX589893:JQA589893 JZT589893:JZW589893 KJP589893:KJS589893 KTL589893:KTO589893 LDH589893:LDK589893 LND589893:LNG589893 LWZ589893:LXC589893 MGV589893:MGY589893 MQR589893:MQU589893 NAN589893:NAQ589893 NKJ589893:NKM589893 NUF589893:NUI589893 OEB589893:OEE589893 ONX589893:OOA589893 OXT589893:OXW589893 PHP589893:PHS589893 PRL589893:PRO589893 QBH589893:QBK589893 QLD589893:QLG589893 QUZ589893:QVC589893 REV589893:REY589893 ROR589893:ROU589893 RYN589893:RYQ589893 SIJ589893:SIM589893 SSF589893:SSI589893 TCB589893:TCE589893 TLX589893:TMA589893 TVT589893:TVW589893 UFP589893:UFS589893 UPL589893:UPO589893 UZH589893:UZK589893 VJD589893:VJG589893 VSZ589893:VTC589893 WCV589893:WCY589893 WMR589893:WMU589893 WWN589893:WWQ589893 AF655429:AI655429 KB655429:KE655429 TX655429:UA655429 ADT655429:ADW655429 ANP655429:ANS655429 AXL655429:AXO655429 BHH655429:BHK655429 BRD655429:BRG655429 CAZ655429:CBC655429 CKV655429:CKY655429 CUR655429:CUU655429 DEN655429:DEQ655429 DOJ655429:DOM655429 DYF655429:DYI655429 EIB655429:EIE655429 ERX655429:ESA655429 FBT655429:FBW655429 FLP655429:FLS655429 FVL655429:FVO655429 GFH655429:GFK655429 GPD655429:GPG655429 GYZ655429:GZC655429 HIV655429:HIY655429 HSR655429:HSU655429 ICN655429:ICQ655429 IMJ655429:IMM655429 IWF655429:IWI655429 JGB655429:JGE655429 JPX655429:JQA655429 JZT655429:JZW655429 KJP655429:KJS655429 KTL655429:KTO655429 LDH655429:LDK655429 LND655429:LNG655429 LWZ655429:LXC655429 MGV655429:MGY655429 MQR655429:MQU655429 NAN655429:NAQ655429 NKJ655429:NKM655429 NUF655429:NUI655429 OEB655429:OEE655429 ONX655429:OOA655429 OXT655429:OXW655429 PHP655429:PHS655429 PRL655429:PRO655429 QBH655429:QBK655429 QLD655429:QLG655429 QUZ655429:QVC655429 REV655429:REY655429 ROR655429:ROU655429 RYN655429:RYQ655429 SIJ655429:SIM655429 SSF655429:SSI655429 TCB655429:TCE655429 TLX655429:TMA655429 TVT655429:TVW655429 UFP655429:UFS655429 UPL655429:UPO655429 UZH655429:UZK655429 VJD655429:VJG655429 VSZ655429:VTC655429 WCV655429:WCY655429 WMR655429:WMU655429 WWN655429:WWQ655429 AF720965:AI720965 KB720965:KE720965 TX720965:UA720965 ADT720965:ADW720965 ANP720965:ANS720965 AXL720965:AXO720965 BHH720965:BHK720965 BRD720965:BRG720965 CAZ720965:CBC720965 CKV720965:CKY720965 CUR720965:CUU720965 DEN720965:DEQ720965 DOJ720965:DOM720965 DYF720965:DYI720965 EIB720965:EIE720965 ERX720965:ESA720965 FBT720965:FBW720965 FLP720965:FLS720965 FVL720965:FVO720965 GFH720965:GFK720965 GPD720965:GPG720965 GYZ720965:GZC720965 HIV720965:HIY720965 HSR720965:HSU720965 ICN720965:ICQ720965 IMJ720965:IMM720965 IWF720965:IWI720965 JGB720965:JGE720965 JPX720965:JQA720965 JZT720965:JZW720965 KJP720965:KJS720965 KTL720965:KTO720965 LDH720965:LDK720965 LND720965:LNG720965 LWZ720965:LXC720965 MGV720965:MGY720965 MQR720965:MQU720965 NAN720965:NAQ720965 NKJ720965:NKM720965 NUF720965:NUI720965 OEB720965:OEE720965 ONX720965:OOA720965 OXT720965:OXW720965 PHP720965:PHS720965 PRL720965:PRO720965 QBH720965:QBK720965 QLD720965:QLG720965 QUZ720965:QVC720965 REV720965:REY720965 ROR720965:ROU720965 RYN720965:RYQ720965 SIJ720965:SIM720965 SSF720965:SSI720965 TCB720965:TCE720965 TLX720965:TMA720965 TVT720965:TVW720965 UFP720965:UFS720965 UPL720965:UPO720965 UZH720965:UZK720965 VJD720965:VJG720965 VSZ720965:VTC720965 WCV720965:WCY720965 WMR720965:WMU720965 WWN720965:WWQ720965 AF786501:AI786501 KB786501:KE786501 TX786501:UA786501 ADT786501:ADW786501 ANP786501:ANS786501 AXL786501:AXO786501 BHH786501:BHK786501 BRD786501:BRG786501 CAZ786501:CBC786501 CKV786501:CKY786501 CUR786501:CUU786501 DEN786501:DEQ786501 DOJ786501:DOM786501 DYF786501:DYI786501 EIB786501:EIE786501 ERX786501:ESA786501 FBT786501:FBW786501 FLP786501:FLS786501 FVL786501:FVO786501 GFH786501:GFK786501 GPD786501:GPG786501 GYZ786501:GZC786501 HIV786501:HIY786501 HSR786501:HSU786501 ICN786501:ICQ786501 IMJ786501:IMM786501 IWF786501:IWI786501 JGB786501:JGE786501 JPX786501:JQA786501 JZT786501:JZW786501 KJP786501:KJS786501 KTL786501:KTO786501 LDH786501:LDK786501 LND786501:LNG786501 LWZ786501:LXC786501 MGV786501:MGY786501 MQR786501:MQU786501 NAN786501:NAQ786501 NKJ786501:NKM786501 NUF786501:NUI786501 OEB786501:OEE786501 ONX786501:OOA786501 OXT786501:OXW786501 PHP786501:PHS786501 PRL786501:PRO786501 QBH786501:QBK786501 QLD786501:QLG786501 QUZ786501:QVC786501 REV786501:REY786501 ROR786501:ROU786501 RYN786501:RYQ786501 SIJ786501:SIM786501 SSF786501:SSI786501 TCB786501:TCE786501 TLX786501:TMA786501 TVT786501:TVW786501 UFP786501:UFS786501 UPL786501:UPO786501 UZH786501:UZK786501 VJD786501:VJG786501 VSZ786501:VTC786501 WCV786501:WCY786501 WMR786501:WMU786501 WWN786501:WWQ786501 AF852037:AI852037 KB852037:KE852037 TX852037:UA852037 ADT852037:ADW852037 ANP852037:ANS852037 AXL852037:AXO852037 BHH852037:BHK852037 BRD852037:BRG852037 CAZ852037:CBC852037 CKV852037:CKY852037 CUR852037:CUU852037 DEN852037:DEQ852037 DOJ852037:DOM852037 DYF852037:DYI852037 EIB852037:EIE852037 ERX852037:ESA852037 FBT852037:FBW852037 FLP852037:FLS852037 FVL852037:FVO852037 GFH852037:GFK852037 GPD852037:GPG852037 GYZ852037:GZC852037 HIV852037:HIY852037 HSR852037:HSU852037 ICN852037:ICQ852037 IMJ852037:IMM852037 IWF852037:IWI852037 JGB852037:JGE852037 JPX852037:JQA852037 JZT852037:JZW852037 KJP852037:KJS852037 KTL852037:KTO852037 LDH852037:LDK852037 LND852037:LNG852037 LWZ852037:LXC852037 MGV852037:MGY852037 MQR852037:MQU852037 NAN852037:NAQ852037 NKJ852037:NKM852037 NUF852037:NUI852037 OEB852037:OEE852037 ONX852037:OOA852037 OXT852037:OXW852037 PHP852037:PHS852037 PRL852037:PRO852037 QBH852037:QBK852037 QLD852037:QLG852037 QUZ852037:QVC852037 REV852037:REY852037 ROR852037:ROU852037 RYN852037:RYQ852037 SIJ852037:SIM852037 SSF852037:SSI852037 TCB852037:TCE852037 TLX852037:TMA852037 TVT852037:TVW852037 UFP852037:UFS852037 UPL852037:UPO852037 UZH852037:UZK852037 VJD852037:VJG852037 VSZ852037:VTC852037 WCV852037:WCY852037 WMR852037:WMU852037 WWN852037:WWQ852037 AF917573:AI917573 KB917573:KE917573 TX917573:UA917573 ADT917573:ADW917573 ANP917573:ANS917573 AXL917573:AXO917573 BHH917573:BHK917573 BRD917573:BRG917573 CAZ917573:CBC917573 CKV917573:CKY917573 CUR917573:CUU917573 DEN917573:DEQ917573 DOJ917573:DOM917573 DYF917573:DYI917573 EIB917573:EIE917573 ERX917573:ESA917573 FBT917573:FBW917573 FLP917573:FLS917573 FVL917573:FVO917573 GFH917573:GFK917573 GPD917573:GPG917573 GYZ917573:GZC917573 HIV917573:HIY917573 HSR917573:HSU917573 ICN917573:ICQ917573 IMJ917573:IMM917573 IWF917573:IWI917573 JGB917573:JGE917573 JPX917573:JQA917573 JZT917573:JZW917573 KJP917573:KJS917573 KTL917573:KTO917573 LDH917573:LDK917573 LND917573:LNG917573 LWZ917573:LXC917573 MGV917573:MGY917573 MQR917573:MQU917573 NAN917573:NAQ917573 NKJ917573:NKM917573 NUF917573:NUI917573 OEB917573:OEE917573 ONX917573:OOA917573 OXT917573:OXW917573 PHP917573:PHS917573 PRL917573:PRO917573 QBH917573:QBK917573 QLD917573:QLG917573 QUZ917573:QVC917573 REV917573:REY917573 ROR917573:ROU917573 RYN917573:RYQ917573 SIJ917573:SIM917573 SSF917573:SSI917573 TCB917573:TCE917573 TLX917573:TMA917573 TVT917573:TVW917573 UFP917573:UFS917573 UPL917573:UPO917573 UZH917573:UZK917573 VJD917573:VJG917573 VSZ917573:VTC917573 WCV917573:WCY917573 WMR917573:WMU917573 WWN917573:WWQ917573 AF983109:AI983109 KB983109:KE983109 TX983109:UA983109 ADT983109:ADW983109 ANP983109:ANS983109 AXL983109:AXO983109 BHH983109:BHK983109 BRD983109:BRG983109 CAZ983109:CBC983109 CKV983109:CKY983109 CUR983109:CUU983109 DEN983109:DEQ983109 DOJ983109:DOM983109 DYF983109:DYI983109 EIB983109:EIE983109 ERX983109:ESA983109 FBT983109:FBW983109 FLP983109:FLS983109 FVL983109:FVO983109 GFH983109:GFK983109 GPD983109:GPG983109 GYZ983109:GZC983109 HIV983109:HIY983109 HSR983109:HSU983109 ICN983109:ICQ983109 IMJ983109:IMM983109 IWF983109:IWI983109 JGB983109:JGE983109 JPX983109:JQA983109 JZT983109:JZW983109 KJP983109:KJS983109 KTL983109:KTO983109 LDH983109:LDK983109 LND983109:LNG983109 LWZ983109:LXC983109 MGV983109:MGY983109 MQR983109:MQU983109 NAN983109:NAQ983109 NKJ983109:NKM983109 NUF983109:NUI983109 OEB983109:OEE983109 ONX983109:OOA983109 OXT983109:OXW983109 PHP983109:PHS983109 PRL983109:PRO983109 QBH983109:QBK983109 QLD983109:QLG983109 QUZ983109:QVC983109 REV983109:REY983109 ROR983109:ROU983109 RYN983109:RYQ983109 SIJ983109:SIM983109 SSF983109:SSI983109 TCB983109:TCE983109 TLX983109:TMA983109 TVT983109:TVW983109 UFP983109:UFS983109 UPL983109:UPO983109 UZH983109:UZK983109 VJD983109:VJG983109 VSZ983109:VTC983109 WCV983109:WCY983109 WMR983109:WMU983109 WWN983109:WWQ983109 AF42:AI42 KB42:KE42 TX42:UA42 ADT42:ADW42 ANP42:ANS42 AXL42:AXO42 BHH42:BHK42 BRD42:BRG42 CAZ42:CBC42 CKV42:CKY42 CUR42:CUU42 DEN42:DEQ42 DOJ42:DOM42 DYF42:DYI42 EIB42:EIE42 ERX42:ESA42 FBT42:FBW42 FLP42:FLS42 FVL42:FVO42 GFH42:GFK42 GPD42:GPG42 GYZ42:GZC42 HIV42:HIY42 HSR42:HSU42 ICN42:ICQ42 IMJ42:IMM42 IWF42:IWI42 JGB42:JGE42 JPX42:JQA42 JZT42:JZW42 KJP42:KJS42 KTL42:KTO42 LDH42:LDK42 LND42:LNG42 LWZ42:LXC42 MGV42:MGY42 MQR42:MQU42 NAN42:NAQ42 NKJ42:NKM42 NUF42:NUI42 OEB42:OEE42 ONX42:OOA42 OXT42:OXW42 PHP42:PHS42 PRL42:PRO42 QBH42:QBK42 QLD42:QLG42 QUZ42:QVC42 REV42:REY42 ROR42:ROU42 RYN42:RYQ42 SIJ42:SIM42 SSF42:SSI42 TCB42:TCE42 TLX42:TMA42 TVT42:TVW42 UFP42:UFS42 UPL42:UPO42 UZH42:UZK42 VJD42:VJG42 VSZ42:VTC42 WCV42:WCY42 WMR42:WMU42 WWN42:WWQ42 AF65578:AI65578 KB65578:KE65578 TX65578:UA65578 ADT65578:ADW65578 ANP65578:ANS65578 AXL65578:AXO65578 BHH65578:BHK65578 BRD65578:BRG65578 CAZ65578:CBC65578 CKV65578:CKY65578 CUR65578:CUU65578 DEN65578:DEQ65578 DOJ65578:DOM65578 DYF65578:DYI65578 EIB65578:EIE65578 ERX65578:ESA65578 FBT65578:FBW65578 FLP65578:FLS65578 FVL65578:FVO65578 GFH65578:GFK65578 GPD65578:GPG65578 GYZ65578:GZC65578 HIV65578:HIY65578 HSR65578:HSU65578 ICN65578:ICQ65578 IMJ65578:IMM65578 IWF65578:IWI65578 JGB65578:JGE65578 JPX65578:JQA65578 JZT65578:JZW65578 KJP65578:KJS65578 KTL65578:KTO65578 LDH65578:LDK65578 LND65578:LNG65578 LWZ65578:LXC65578 MGV65578:MGY65578 MQR65578:MQU65578 NAN65578:NAQ65578 NKJ65578:NKM65578 NUF65578:NUI65578 OEB65578:OEE65578 ONX65578:OOA65578 OXT65578:OXW65578 PHP65578:PHS65578 PRL65578:PRO65578 QBH65578:QBK65578 QLD65578:QLG65578 QUZ65578:QVC65578 REV65578:REY65578 ROR65578:ROU65578 RYN65578:RYQ65578 SIJ65578:SIM65578 SSF65578:SSI65578 TCB65578:TCE65578 TLX65578:TMA65578 TVT65578:TVW65578 UFP65578:UFS65578 UPL65578:UPO65578 UZH65578:UZK65578 VJD65578:VJG65578 VSZ65578:VTC65578 WCV65578:WCY65578 WMR65578:WMU65578 WWN65578:WWQ65578 AF131114:AI131114 KB131114:KE131114 TX131114:UA131114 ADT131114:ADW131114 ANP131114:ANS131114 AXL131114:AXO131114 BHH131114:BHK131114 BRD131114:BRG131114 CAZ131114:CBC131114 CKV131114:CKY131114 CUR131114:CUU131114 DEN131114:DEQ131114 DOJ131114:DOM131114 DYF131114:DYI131114 EIB131114:EIE131114 ERX131114:ESA131114 FBT131114:FBW131114 FLP131114:FLS131114 FVL131114:FVO131114 GFH131114:GFK131114 GPD131114:GPG131114 GYZ131114:GZC131114 HIV131114:HIY131114 HSR131114:HSU131114 ICN131114:ICQ131114 IMJ131114:IMM131114 IWF131114:IWI131114 JGB131114:JGE131114 JPX131114:JQA131114 JZT131114:JZW131114 KJP131114:KJS131114 KTL131114:KTO131114 LDH131114:LDK131114 LND131114:LNG131114 LWZ131114:LXC131114 MGV131114:MGY131114 MQR131114:MQU131114 NAN131114:NAQ131114 NKJ131114:NKM131114 NUF131114:NUI131114 OEB131114:OEE131114 ONX131114:OOA131114 OXT131114:OXW131114 PHP131114:PHS131114 PRL131114:PRO131114 QBH131114:QBK131114 QLD131114:QLG131114 QUZ131114:QVC131114 REV131114:REY131114 ROR131114:ROU131114 RYN131114:RYQ131114 SIJ131114:SIM131114 SSF131114:SSI131114 TCB131114:TCE131114 TLX131114:TMA131114 TVT131114:TVW131114 UFP131114:UFS131114 UPL131114:UPO131114 UZH131114:UZK131114 VJD131114:VJG131114 VSZ131114:VTC131114 WCV131114:WCY131114 WMR131114:WMU131114 WWN131114:WWQ131114 AF196650:AI196650 KB196650:KE196650 TX196650:UA196650 ADT196650:ADW196650 ANP196650:ANS196650 AXL196650:AXO196650 BHH196650:BHK196650 BRD196650:BRG196650 CAZ196650:CBC196650 CKV196650:CKY196650 CUR196650:CUU196650 DEN196650:DEQ196650 DOJ196650:DOM196650 DYF196650:DYI196650 EIB196650:EIE196650 ERX196650:ESA196650 FBT196650:FBW196650 FLP196650:FLS196650 FVL196650:FVO196650 GFH196650:GFK196650 GPD196650:GPG196650 GYZ196650:GZC196650 HIV196650:HIY196650 HSR196650:HSU196650 ICN196650:ICQ196650 IMJ196650:IMM196650 IWF196650:IWI196650 JGB196650:JGE196650 JPX196650:JQA196650 JZT196650:JZW196650 KJP196650:KJS196650 KTL196650:KTO196650 LDH196650:LDK196650 LND196650:LNG196650 LWZ196650:LXC196650 MGV196650:MGY196650 MQR196650:MQU196650 NAN196650:NAQ196650 NKJ196650:NKM196650 NUF196650:NUI196650 OEB196650:OEE196650 ONX196650:OOA196650 OXT196650:OXW196650 PHP196650:PHS196650 PRL196650:PRO196650 QBH196650:QBK196650 QLD196650:QLG196650 QUZ196650:QVC196650 REV196650:REY196650 ROR196650:ROU196650 RYN196650:RYQ196650 SIJ196650:SIM196650 SSF196650:SSI196650 TCB196650:TCE196650 TLX196650:TMA196650 TVT196650:TVW196650 UFP196650:UFS196650 UPL196650:UPO196650 UZH196650:UZK196650 VJD196650:VJG196650 VSZ196650:VTC196650 WCV196650:WCY196650 WMR196650:WMU196650 WWN196650:WWQ196650 AF262186:AI262186 KB262186:KE262186 TX262186:UA262186 ADT262186:ADW262186 ANP262186:ANS262186 AXL262186:AXO262186 BHH262186:BHK262186 BRD262186:BRG262186 CAZ262186:CBC262186 CKV262186:CKY262186 CUR262186:CUU262186 DEN262186:DEQ262186 DOJ262186:DOM262186 DYF262186:DYI262186 EIB262186:EIE262186 ERX262186:ESA262186 FBT262186:FBW262186 FLP262186:FLS262186 FVL262186:FVO262186 GFH262186:GFK262186 GPD262186:GPG262186 GYZ262186:GZC262186 HIV262186:HIY262186 HSR262186:HSU262186 ICN262186:ICQ262186 IMJ262186:IMM262186 IWF262186:IWI262186 JGB262186:JGE262186 JPX262186:JQA262186 JZT262186:JZW262186 KJP262186:KJS262186 KTL262186:KTO262186 LDH262186:LDK262186 LND262186:LNG262186 LWZ262186:LXC262186 MGV262186:MGY262186 MQR262186:MQU262186 NAN262186:NAQ262186 NKJ262186:NKM262186 NUF262186:NUI262186 OEB262186:OEE262186 ONX262186:OOA262186 OXT262186:OXW262186 PHP262186:PHS262186 PRL262186:PRO262186 QBH262186:QBK262186 QLD262186:QLG262186 QUZ262186:QVC262186 REV262186:REY262186 ROR262186:ROU262186 RYN262186:RYQ262186 SIJ262186:SIM262186 SSF262186:SSI262186 TCB262186:TCE262186 TLX262186:TMA262186 TVT262186:TVW262186 UFP262186:UFS262186 UPL262186:UPO262186 UZH262186:UZK262186 VJD262186:VJG262186 VSZ262186:VTC262186 WCV262186:WCY262186 WMR262186:WMU262186 WWN262186:WWQ262186 AF327722:AI327722 KB327722:KE327722 TX327722:UA327722 ADT327722:ADW327722 ANP327722:ANS327722 AXL327722:AXO327722 BHH327722:BHK327722 BRD327722:BRG327722 CAZ327722:CBC327722 CKV327722:CKY327722 CUR327722:CUU327722 DEN327722:DEQ327722 DOJ327722:DOM327722 DYF327722:DYI327722 EIB327722:EIE327722 ERX327722:ESA327722 FBT327722:FBW327722 FLP327722:FLS327722 FVL327722:FVO327722 GFH327722:GFK327722 GPD327722:GPG327722 GYZ327722:GZC327722 HIV327722:HIY327722 HSR327722:HSU327722 ICN327722:ICQ327722 IMJ327722:IMM327722 IWF327722:IWI327722 JGB327722:JGE327722 JPX327722:JQA327722 JZT327722:JZW327722 KJP327722:KJS327722 KTL327722:KTO327722 LDH327722:LDK327722 LND327722:LNG327722 LWZ327722:LXC327722 MGV327722:MGY327722 MQR327722:MQU327722 NAN327722:NAQ327722 NKJ327722:NKM327722 NUF327722:NUI327722 OEB327722:OEE327722 ONX327722:OOA327722 OXT327722:OXW327722 PHP327722:PHS327722 PRL327722:PRO327722 QBH327722:QBK327722 QLD327722:QLG327722 QUZ327722:QVC327722 REV327722:REY327722 ROR327722:ROU327722 RYN327722:RYQ327722 SIJ327722:SIM327722 SSF327722:SSI327722 TCB327722:TCE327722 TLX327722:TMA327722 TVT327722:TVW327722 UFP327722:UFS327722 UPL327722:UPO327722 UZH327722:UZK327722 VJD327722:VJG327722 VSZ327722:VTC327722 WCV327722:WCY327722 WMR327722:WMU327722 WWN327722:WWQ327722 AF393258:AI393258 KB393258:KE393258 TX393258:UA393258 ADT393258:ADW393258 ANP393258:ANS393258 AXL393258:AXO393258 BHH393258:BHK393258 BRD393258:BRG393258 CAZ393258:CBC393258 CKV393258:CKY393258 CUR393258:CUU393258 DEN393258:DEQ393258 DOJ393258:DOM393258 DYF393258:DYI393258 EIB393258:EIE393258 ERX393258:ESA393258 FBT393258:FBW393258 FLP393258:FLS393258 FVL393258:FVO393258 GFH393258:GFK393258 GPD393258:GPG393258 GYZ393258:GZC393258 HIV393258:HIY393258 HSR393258:HSU393258 ICN393258:ICQ393258 IMJ393258:IMM393258 IWF393258:IWI393258 JGB393258:JGE393258 JPX393258:JQA393258 JZT393258:JZW393258 KJP393258:KJS393258 KTL393258:KTO393258 LDH393258:LDK393258 LND393258:LNG393258 LWZ393258:LXC393258 MGV393258:MGY393258 MQR393258:MQU393258 NAN393258:NAQ393258 NKJ393258:NKM393258 NUF393258:NUI393258 OEB393258:OEE393258 ONX393258:OOA393258 OXT393258:OXW393258 PHP393258:PHS393258 PRL393258:PRO393258 QBH393258:QBK393258 QLD393258:QLG393258 QUZ393258:QVC393258 REV393258:REY393258 ROR393258:ROU393258 RYN393258:RYQ393258 SIJ393258:SIM393258 SSF393258:SSI393258 TCB393258:TCE393258 TLX393258:TMA393258 TVT393258:TVW393258 UFP393258:UFS393258 UPL393258:UPO393258 UZH393258:UZK393258 VJD393258:VJG393258 VSZ393258:VTC393258 WCV393258:WCY393258 WMR393258:WMU393258 WWN393258:WWQ393258 AF458794:AI458794 KB458794:KE458794 TX458794:UA458794 ADT458794:ADW458794 ANP458794:ANS458794 AXL458794:AXO458794 BHH458794:BHK458794 BRD458794:BRG458794 CAZ458794:CBC458794 CKV458794:CKY458794 CUR458794:CUU458794 DEN458794:DEQ458794 DOJ458794:DOM458794 DYF458794:DYI458794 EIB458794:EIE458794 ERX458794:ESA458794 FBT458794:FBW458794 FLP458794:FLS458794 FVL458794:FVO458794 GFH458794:GFK458794 GPD458794:GPG458794 GYZ458794:GZC458794 HIV458794:HIY458794 HSR458794:HSU458794 ICN458794:ICQ458794 IMJ458794:IMM458794 IWF458794:IWI458794 JGB458794:JGE458794 JPX458794:JQA458794 JZT458794:JZW458794 KJP458794:KJS458794 KTL458794:KTO458794 LDH458794:LDK458794 LND458794:LNG458794 LWZ458794:LXC458794 MGV458794:MGY458794 MQR458794:MQU458794 NAN458794:NAQ458794 NKJ458794:NKM458794 NUF458794:NUI458794 OEB458794:OEE458794 ONX458794:OOA458794 OXT458794:OXW458794 PHP458794:PHS458794 PRL458794:PRO458794 QBH458794:QBK458794 QLD458794:QLG458794 QUZ458794:QVC458794 REV458794:REY458794 ROR458794:ROU458794 RYN458794:RYQ458794 SIJ458794:SIM458794 SSF458794:SSI458794 TCB458794:TCE458794 TLX458794:TMA458794 TVT458794:TVW458794 UFP458794:UFS458794 UPL458794:UPO458794 UZH458794:UZK458794 VJD458794:VJG458794 VSZ458794:VTC458794 WCV458794:WCY458794 WMR458794:WMU458794 WWN458794:WWQ458794 AF524330:AI524330 KB524330:KE524330 TX524330:UA524330 ADT524330:ADW524330 ANP524330:ANS524330 AXL524330:AXO524330 BHH524330:BHK524330 BRD524330:BRG524330 CAZ524330:CBC524330 CKV524330:CKY524330 CUR524330:CUU524330 DEN524330:DEQ524330 DOJ524330:DOM524330 DYF524330:DYI524330 EIB524330:EIE524330 ERX524330:ESA524330 FBT524330:FBW524330 FLP524330:FLS524330 FVL524330:FVO524330 GFH524330:GFK524330 GPD524330:GPG524330 GYZ524330:GZC524330 HIV524330:HIY524330 HSR524330:HSU524330 ICN524330:ICQ524330 IMJ524330:IMM524330 IWF524330:IWI524330 JGB524330:JGE524330 JPX524330:JQA524330 JZT524330:JZW524330 KJP524330:KJS524330 KTL524330:KTO524330 LDH524330:LDK524330 LND524330:LNG524330 LWZ524330:LXC524330 MGV524330:MGY524330 MQR524330:MQU524330 NAN524330:NAQ524330 NKJ524330:NKM524330 NUF524330:NUI524330 OEB524330:OEE524330 ONX524330:OOA524330 OXT524330:OXW524330 PHP524330:PHS524330 PRL524330:PRO524330 QBH524330:QBK524330 QLD524330:QLG524330 QUZ524330:QVC524330 REV524330:REY524330 ROR524330:ROU524330 RYN524330:RYQ524330 SIJ524330:SIM524330 SSF524330:SSI524330 TCB524330:TCE524330 TLX524330:TMA524330 TVT524330:TVW524330 UFP524330:UFS524330 UPL524330:UPO524330 UZH524330:UZK524330 VJD524330:VJG524330 VSZ524330:VTC524330 WCV524330:WCY524330 WMR524330:WMU524330 WWN524330:WWQ524330 AF589866:AI589866 KB589866:KE589866 TX589866:UA589866 ADT589866:ADW589866 ANP589866:ANS589866 AXL589866:AXO589866 BHH589866:BHK589866 BRD589866:BRG589866 CAZ589866:CBC589866 CKV589866:CKY589866 CUR589866:CUU589866 DEN589866:DEQ589866 DOJ589866:DOM589866 DYF589866:DYI589866 EIB589866:EIE589866 ERX589866:ESA589866 FBT589866:FBW589866 FLP589866:FLS589866 FVL589866:FVO589866 GFH589866:GFK589866 GPD589866:GPG589866 GYZ589866:GZC589866 HIV589866:HIY589866 HSR589866:HSU589866 ICN589866:ICQ589866 IMJ589866:IMM589866 IWF589866:IWI589866 JGB589866:JGE589866 JPX589866:JQA589866 JZT589866:JZW589866 KJP589866:KJS589866 KTL589866:KTO589866 LDH589866:LDK589866 LND589866:LNG589866 LWZ589866:LXC589866 MGV589866:MGY589866 MQR589866:MQU589866 NAN589866:NAQ589866 NKJ589866:NKM589866 NUF589866:NUI589866 OEB589866:OEE589866 ONX589866:OOA589866 OXT589866:OXW589866 PHP589866:PHS589866 PRL589866:PRO589866 QBH589866:QBK589866 QLD589866:QLG589866 QUZ589866:QVC589866 REV589866:REY589866 ROR589866:ROU589866 RYN589866:RYQ589866 SIJ589866:SIM589866 SSF589866:SSI589866 TCB589866:TCE589866 TLX589866:TMA589866 TVT589866:TVW589866 UFP589866:UFS589866 UPL589866:UPO589866 UZH589866:UZK589866 VJD589866:VJG589866 VSZ589866:VTC589866 WCV589866:WCY589866 WMR589866:WMU589866 WWN589866:WWQ589866 AF655402:AI655402 KB655402:KE655402 TX655402:UA655402 ADT655402:ADW655402 ANP655402:ANS655402 AXL655402:AXO655402 BHH655402:BHK655402 BRD655402:BRG655402 CAZ655402:CBC655402 CKV655402:CKY655402 CUR655402:CUU655402 DEN655402:DEQ655402 DOJ655402:DOM655402 DYF655402:DYI655402 EIB655402:EIE655402 ERX655402:ESA655402 FBT655402:FBW655402 FLP655402:FLS655402 FVL655402:FVO655402 GFH655402:GFK655402 GPD655402:GPG655402 GYZ655402:GZC655402 HIV655402:HIY655402 HSR655402:HSU655402 ICN655402:ICQ655402 IMJ655402:IMM655402 IWF655402:IWI655402 JGB655402:JGE655402 JPX655402:JQA655402 JZT655402:JZW655402 KJP655402:KJS655402 KTL655402:KTO655402 LDH655402:LDK655402 LND655402:LNG655402 LWZ655402:LXC655402 MGV655402:MGY655402 MQR655402:MQU655402 NAN655402:NAQ655402 NKJ655402:NKM655402 NUF655402:NUI655402 OEB655402:OEE655402 ONX655402:OOA655402 OXT655402:OXW655402 PHP655402:PHS655402 PRL655402:PRO655402 QBH655402:QBK655402 QLD655402:QLG655402 QUZ655402:QVC655402 REV655402:REY655402 ROR655402:ROU655402 RYN655402:RYQ655402 SIJ655402:SIM655402 SSF655402:SSI655402 TCB655402:TCE655402 TLX655402:TMA655402 TVT655402:TVW655402 UFP655402:UFS655402 UPL655402:UPO655402 UZH655402:UZK655402 VJD655402:VJG655402 VSZ655402:VTC655402 WCV655402:WCY655402 WMR655402:WMU655402 WWN655402:WWQ655402 AF720938:AI720938 KB720938:KE720938 TX720938:UA720938 ADT720938:ADW720938 ANP720938:ANS720938 AXL720938:AXO720938 BHH720938:BHK720938 BRD720938:BRG720938 CAZ720938:CBC720938 CKV720938:CKY720938 CUR720938:CUU720938 DEN720938:DEQ720938 DOJ720938:DOM720938 DYF720938:DYI720938 EIB720938:EIE720938 ERX720938:ESA720938 FBT720938:FBW720938 FLP720938:FLS720938 FVL720938:FVO720938 GFH720938:GFK720938 GPD720938:GPG720938 GYZ720938:GZC720938 HIV720938:HIY720938 HSR720938:HSU720938 ICN720938:ICQ720938 IMJ720938:IMM720938 IWF720938:IWI720938 JGB720938:JGE720938 JPX720938:JQA720938 JZT720938:JZW720938 KJP720938:KJS720938 KTL720938:KTO720938 LDH720938:LDK720938 LND720938:LNG720938 LWZ720938:LXC720938 MGV720938:MGY720938 MQR720938:MQU720938 NAN720938:NAQ720938 NKJ720938:NKM720938 NUF720938:NUI720938 OEB720938:OEE720938 ONX720938:OOA720938 OXT720938:OXW720938 PHP720938:PHS720938 PRL720938:PRO720938 QBH720938:QBK720938 QLD720938:QLG720938 QUZ720938:QVC720938 REV720938:REY720938 ROR720938:ROU720938 RYN720938:RYQ720938 SIJ720938:SIM720938 SSF720938:SSI720938 TCB720938:TCE720938 TLX720938:TMA720938 TVT720938:TVW720938 UFP720938:UFS720938 UPL720938:UPO720938 UZH720938:UZK720938 VJD720938:VJG720938 VSZ720938:VTC720938 WCV720938:WCY720938 WMR720938:WMU720938 WWN720938:WWQ720938 AF786474:AI786474 KB786474:KE786474 TX786474:UA786474 ADT786474:ADW786474 ANP786474:ANS786474 AXL786474:AXO786474 BHH786474:BHK786474 BRD786474:BRG786474 CAZ786474:CBC786474 CKV786474:CKY786474 CUR786474:CUU786474 DEN786474:DEQ786474 DOJ786474:DOM786474 DYF786474:DYI786474 EIB786474:EIE786474 ERX786474:ESA786474 FBT786474:FBW786474 FLP786474:FLS786474 FVL786474:FVO786474 GFH786474:GFK786474 GPD786474:GPG786474 GYZ786474:GZC786474 HIV786474:HIY786474 HSR786474:HSU786474 ICN786474:ICQ786474 IMJ786474:IMM786474 IWF786474:IWI786474 JGB786474:JGE786474 JPX786474:JQA786474 JZT786474:JZW786474 KJP786474:KJS786474 KTL786474:KTO786474 LDH786474:LDK786474 LND786474:LNG786474 LWZ786474:LXC786474 MGV786474:MGY786474 MQR786474:MQU786474 NAN786474:NAQ786474 NKJ786474:NKM786474 NUF786474:NUI786474 OEB786474:OEE786474 ONX786474:OOA786474 OXT786474:OXW786474 PHP786474:PHS786474 PRL786474:PRO786474 QBH786474:QBK786474 QLD786474:QLG786474 QUZ786474:QVC786474 REV786474:REY786474 ROR786474:ROU786474 RYN786474:RYQ786474 SIJ786474:SIM786474 SSF786474:SSI786474 TCB786474:TCE786474 TLX786474:TMA786474 TVT786474:TVW786474 UFP786474:UFS786474 UPL786474:UPO786474 UZH786474:UZK786474 VJD786474:VJG786474 VSZ786474:VTC786474 WCV786474:WCY786474 WMR786474:WMU786474 WWN786474:WWQ786474 AF852010:AI852010 KB852010:KE852010 TX852010:UA852010 ADT852010:ADW852010 ANP852010:ANS852010 AXL852010:AXO852010 BHH852010:BHK852010 BRD852010:BRG852010 CAZ852010:CBC852010 CKV852010:CKY852010 CUR852010:CUU852010 DEN852010:DEQ852010 DOJ852010:DOM852010 DYF852010:DYI852010 EIB852010:EIE852010 ERX852010:ESA852010 FBT852010:FBW852010 FLP852010:FLS852010 FVL852010:FVO852010 GFH852010:GFK852010 GPD852010:GPG852010 GYZ852010:GZC852010 HIV852010:HIY852010 HSR852010:HSU852010 ICN852010:ICQ852010 IMJ852010:IMM852010 IWF852010:IWI852010 JGB852010:JGE852010 JPX852010:JQA852010 JZT852010:JZW852010 KJP852010:KJS852010 KTL852010:KTO852010 LDH852010:LDK852010 LND852010:LNG852010 LWZ852010:LXC852010 MGV852010:MGY852010 MQR852010:MQU852010 NAN852010:NAQ852010 NKJ852010:NKM852010 NUF852010:NUI852010 OEB852010:OEE852010 ONX852010:OOA852010 OXT852010:OXW852010 PHP852010:PHS852010 PRL852010:PRO852010 QBH852010:QBK852010 QLD852010:QLG852010 QUZ852010:QVC852010 REV852010:REY852010 ROR852010:ROU852010 RYN852010:RYQ852010 SIJ852010:SIM852010 SSF852010:SSI852010 TCB852010:TCE852010 TLX852010:TMA852010 TVT852010:TVW852010 UFP852010:UFS852010 UPL852010:UPO852010 UZH852010:UZK852010 VJD852010:VJG852010 VSZ852010:VTC852010 WCV852010:WCY852010 WMR852010:WMU852010 WWN852010:WWQ852010 AF917546:AI917546 KB917546:KE917546 TX917546:UA917546 ADT917546:ADW917546 ANP917546:ANS917546 AXL917546:AXO917546 BHH917546:BHK917546 BRD917546:BRG917546 CAZ917546:CBC917546 CKV917546:CKY917546 CUR917546:CUU917546 DEN917546:DEQ917546 DOJ917546:DOM917546 DYF917546:DYI917546 EIB917546:EIE917546 ERX917546:ESA917546 FBT917546:FBW917546 FLP917546:FLS917546 FVL917546:FVO917546 GFH917546:GFK917546 GPD917546:GPG917546 GYZ917546:GZC917546 HIV917546:HIY917546 HSR917546:HSU917546 ICN917546:ICQ917546 IMJ917546:IMM917546 IWF917546:IWI917546 JGB917546:JGE917546 JPX917546:JQA917546 JZT917546:JZW917546 KJP917546:KJS917546 KTL917546:KTO917546 LDH917546:LDK917546 LND917546:LNG917546 LWZ917546:LXC917546 MGV917546:MGY917546 MQR917546:MQU917546 NAN917546:NAQ917546 NKJ917546:NKM917546 NUF917546:NUI917546 OEB917546:OEE917546 ONX917546:OOA917546 OXT917546:OXW917546 PHP917546:PHS917546 PRL917546:PRO917546 QBH917546:QBK917546 QLD917546:QLG917546 QUZ917546:QVC917546 REV917546:REY917546 ROR917546:ROU917546 RYN917546:RYQ917546 SIJ917546:SIM917546 SSF917546:SSI917546 TCB917546:TCE917546 TLX917546:TMA917546 TVT917546:TVW917546 UFP917546:UFS917546 UPL917546:UPO917546 UZH917546:UZK917546 VJD917546:VJG917546 VSZ917546:VTC917546 WCV917546:WCY917546 WMR917546:WMU917546 WWN917546:WWQ917546 AF983082:AI983082 KB983082:KE983082 TX983082:UA983082 ADT983082:ADW983082 ANP983082:ANS983082 AXL983082:AXO983082 BHH983082:BHK983082 BRD983082:BRG983082 CAZ983082:CBC983082 CKV983082:CKY983082 CUR983082:CUU983082 DEN983082:DEQ983082 DOJ983082:DOM983082 DYF983082:DYI983082 EIB983082:EIE983082 ERX983082:ESA983082 FBT983082:FBW983082 FLP983082:FLS983082 FVL983082:FVO983082 GFH983082:GFK983082 GPD983082:GPG983082 GYZ983082:GZC983082 HIV983082:HIY983082 HSR983082:HSU983082 ICN983082:ICQ983082 IMJ983082:IMM983082 IWF983082:IWI983082 JGB983082:JGE983082 JPX983082:JQA983082 JZT983082:JZW983082 KJP983082:KJS983082 KTL983082:KTO983082 LDH983082:LDK983082 LND983082:LNG983082 LWZ983082:LXC983082 MGV983082:MGY983082 MQR983082:MQU983082 NAN983082:NAQ983082 NKJ983082:NKM983082 NUF983082:NUI983082 OEB983082:OEE983082 ONX983082:OOA983082 OXT983082:OXW983082 PHP983082:PHS983082 PRL983082:PRO983082 QBH983082:QBK983082 QLD983082:QLG983082 QUZ983082:QVC983082 REV983082:REY983082 ROR983082:ROU983082 RYN983082:RYQ983082 SIJ983082:SIM983082 SSF983082:SSI983082 TCB983082:TCE983082 TLX983082:TMA983082 TVT983082:TVW983082 UFP983082:UFS983082 UPL983082:UPO983082 UZH983082:UZK983082 VJD983082:VJG983082 VSZ983082:VTC983082 WCV983082:WCY983082 WMR983082:WMU983082 WWN983082:WWQ983082 AF55:AI55 KB55:KE55 TX55:UA55 ADT55:ADW55 ANP55:ANS55 AXL55:AXO55 BHH55:BHK55 BRD55:BRG55 CAZ55:CBC55 CKV55:CKY55 CUR55:CUU55 DEN55:DEQ55 DOJ55:DOM55 DYF55:DYI55 EIB55:EIE55 ERX55:ESA55 FBT55:FBW55 FLP55:FLS55 FVL55:FVO55 GFH55:GFK55 GPD55:GPG55 GYZ55:GZC55 HIV55:HIY55 HSR55:HSU55 ICN55:ICQ55 IMJ55:IMM55 IWF55:IWI55 JGB55:JGE55 JPX55:JQA55 JZT55:JZW55 KJP55:KJS55 KTL55:KTO55 LDH55:LDK55 LND55:LNG55 LWZ55:LXC55 MGV55:MGY55 MQR55:MQU55 NAN55:NAQ55 NKJ55:NKM55 NUF55:NUI55 OEB55:OEE55 ONX55:OOA55 OXT55:OXW55 PHP55:PHS55 PRL55:PRO55 QBH55:QBK55 QLD55:QLG55 QUZ55:QVC55 REV55:REY55 ROR55:ROU55 RYN55:RYQ55 SIJ55:SIM55 SSF55:SSI55 TCB55:TCE55 TLX55:TMA55 TVT55:TVW55 UFP55:UFS55 UPL55:UPO55 UZH55:UZK55 VJD55:VJG55 VSZ55:VTC55 WCV55:WCY55 WMR55:WMU55 WWN55:WWQ55 AF65591:AI65591 KB65591:KE65591 TX65591:UA65591 ADT65591:ADW65591 ANP65591:ANS65591 AXL65591:AXO65591 BHH65591:BHK65591 BRD65591:BRG65591 CAZ65591:CBC65591 CKV65591:CKY65591 CUR65591:CUU65591 DEN65591:DEQ65591 DOJ65591:DOM65591 DYF65591:DYI65591 EIB65591:EIE65591 ERX65591:ESA65591 FBT65591:FBW65591 FLP65591:FLS65591 FVL65591:FVO65591 GFH65591:GFK65591 GPD65591:GPG65591 GYZ65591:GZC65591 HIV65591:HIY65591 HSR65591:HSU65591 ICN65591:ICQ65591 IMJ65591:IMM65591 IWF65591:IWI65591 JGB65591:JGE65591 JPX65591:JQA65591 JZT65591:JZW65591 KJP65591:KJS65591 KTL65591:KTO65591 LDH65591:LDK65591 LND65591:LNG65591 LWZ65591:LXC65591 MGV65591:MGY65591 MQR65591:MQU65591 NAN65591:NAQ65591 NKJ65591:NKM65591 NUF65591:NUI65591 OEB65591:OEE65591 ONX65591:OOA65591 OXT65591:OXW65591 PHP65591:PHS65591 PRL65591:PRO65591 QBH65591:QBK65591 QLD65591:QLG65591 QUZ65591:QVC65591 REV65591:REY65591 ROR65591:ROU65591 RYN65591:RYQ65591 SIJ65591:SIM65591 SSF65591:SSI65591 TCB65591:TCE65591 TLX65591:TMA65591 TVT65591:TVW65591 UFP65591:UFS65591 UPL65591:UPO65591 UZH65591:UZK65591 VJD65591:VJG65591 VSZ65591:VTC65591 WCV65591:WCY65591 WMR65591:WMU65591 WWN65591:WWQ65591 AF131127:AI131127 KB131127:KE131127 TX131127:UA131127 ADT131127:ADW131127 ANP131127:ANS131127 AXL131127:AXO131127 BHH131127:BHK131127 BRD131127:BRG131127 CAZ131127:CBC131127 CKV131127:CKY131127 CUR131127:CUU131127 DEN131127:DEQ131127 DOJ131127:DOM131127 DYF131127:DYI131127 EIB131127:EIE131127 ERX131127:ESA131127 FBT131127:FBW131127 FLP131127:FLS131127 FVL131127:FVO131127 GFH131127:GFK131127 GPD131127:GPG131127 GYZ131127:GZC131127 HIV131127:HIY131127 HSR131127:HSU131127 ICN131127:ICQ131127 IMJ131127:IMM131127 IWF131127:IWI131127 JGB131127:JGE131127 JPX131127:JQA131127 JZT131127:JZW131127 KJP131127:KJS131127 KTL131127:KTO131127 LDH131127:LDK131127 LND131127:LNG131127 LWZ131127:LXC131127 MGV131127:MGY131127 MQR131127:MQU131127 NAN131127:NAQ131127 NKJ131127:NKM131127 NUF131127:NUI131127 OEB131127:OEE131127 ONX131127:OOA131127 OXT131127:OXW131127 PHP131127:PHS131127 PRL131127:PRO131127 QBH131127:QBK131127 QLD131127:QLG131127 QUZ131127:QVC131127 REV131127:REY131127 ROR131127:ROU131127 RYN131127:RYQ131127 SIJ131127:SIM131127 SSF131127:SSI131127 TCB131127:TCE131127 TLX131127:TMA131127 TVT131127:TVW131127 UFP131127:UFS131127 UPL131127:UPO131127 UZH131127:UZK131127 VJD131127:VJG131127 VSZ131127:VTC131127 WCV131127:WCY131127 WMR131127:WMU131127 WWN131127:WWQ131127 AF196663:AI196663 KB196663:KE196663 TX196663:UA196663 ADT196663:ADW196663 ANP196663:ANS196663 AXL196663:AXO196663 BHH196663:BHK196663 BRD196663:BRG196663 CAZ196663:CBC196663 CKV196663:CKY196663 CUR196663:CUU196663 DEN196663:DEQ196663 DOJ196663:DOM196663 DYF196663:DYI196663 EIB196663:EIE196663 ERX196663:ESA196663 FBT196663:FBW196663 FLP196663:FLS196663 FVL196663:FVO196663 GFH196663:GFK196663 GPD196663:GPG196663 GYZ196663:GZC196663 HIV196663:HIY196663 HSR196663:HSU196663 ICN196663:ICQ196663 IMJ196663:IMM196663 IWF196663:IWI196663 JGB196663:JGE196663 JPX196663:JQA196663 JZT196663:JZW196663 KJP196663:KJS196663 KTL196663:KTO196663 LDH196663:LDK196663 LND196663:LNG196663 LWZ196663:LXC196663 MGV196663:MGY196663 MQR196663:MQU196663 NAN196663:NAQ196663 NKJ196663:NKM196663 NUF196663:NUI196663 OEB196663:OEE196663 ONX196663:OOA196663 OXT196663:OXW196663 PHP196663:PHS196663 PRL196663:PRO196663 QBH196663:QBK196663 QLD196663:QLG196663 QUZ196663:QVC196663 REV196663:REY196663 ROR196663:ROU196663 RYN196663:RYQ196663 SIJ196663:SIM196663 SSF196663:SSI196663 TCB196663:TCE196663 TLX196663:TMA196663 TVT196663:TVW196663 UFP196663:UFS196663 UPL196663:UPO196663 UZH196663:UZK196663 VJD196663:VJG196663 VSZ196663:VTC196663 WCV196663:WCY196663 WMR196663:WMU196663 WWN196663:WWQ196663 AF262199:AI262199 KB262199:KE262199 TX262199:UA262199 ADT262199:ADW262199 ANP262199:ANS262199 AXL262199:AXO262199 BHH262199:BHK262199 BRD262199:BRG262199 CAZ262199:CBC262199 CKV262199:CKY262199 CUR262199:CUU262199 DEN262199:DEQ262199 DOJ262199:DOM262199 DYF262199:DYI262199 EIB262199:EIE262199 ERX262199:ESA262199 FBT262199:FBW262199 FLP262199:FLS262199 FVL262199:FVO262199 GFH262199:GFK262199 GPD262199:GPG262199 GYZ262199:GZC262199 HIV262199:HIY262199 HSR262199:HSU262199 ICN262199:ICQ262199 IMJ262199:IMM262199 IWF262199:IWI262199 JGB262199:JGE262199 JPX262199:JQA262199 JZT262199:JZW262199 KJP262199:KJS262199 KTL262199:KTO262199 LDH262199:LDK262199 LND262199:LNG262199 LWZ262199:LXC262199 MGV262199:MGY262199 MQR262199:MQU262199 NAN262199:NAQ262199 NKJ262199:NKM262199 NUF262199:NUI262199 OEB262199:OEE262199 ONX262199:OOA262199 OXT262199:OXW262199 PHP262199:PHS262199 PRL262199:PRO262199 QBH262199:QBK262199 QLD262199:QLG262199 QUZ262199:QVC262199 REV262199:REY262199 ROR262199:ROU262199 RYN262199:RYQ262199 SIJ262199:SIM262199 SSF262199:SSI262199 TCB262199:TCE262199 TLX262199:TMA262199 TVT262199:TVW262199 UFP262199:UFS262199 UPL262199:UPO262199 UZH262199:UZK262199 VJD262199:VJG262199 VSZ262199:VTC262199 WCV262199:WCY262199 WMR262199:WMU262199 WWN262199:WWQ262199 AF327735:AI327735 KB327735:KE327735 TX327735:UA327735 ADT327735:ADW327735 ANP327735:ANS327735 AXL327735:AXO327735 BHH327735:BHK327735 BRD327735:BRG327735 CAZ327735:CBC327735 CKV327735:CKY327735 CUR327735:CUU327735 DEN327735:DEQ327735 DOJ327735:DOM327735 DYF327735:DYI327735 EIB327735:EIE327735 ERX327735:ESA327735 FBT327735:FBW327735 FLP327735:FLS327735 FVL327735:FVO327735 GFH327735:GFK327735 GPD327735:GPG327735 GYZ327735:GZC327735 HIV327735:HIY327735 HSR327735:HSU327735 ICN327735:ICQ327735 IMJ327735:IMM327735 IWF327735:IWI327735 JGB327735:JGE327735 JPX327735:JQA327735 JZT327735:JZW327735 KJP327735:KJS327735 KTL327735:KTO327735 LDH327735:LDK327735 LND327735:LNG327735 LWZ327735:LXC327735 MGV327735:MGY327735 MQR327735:MQU327735 NAN327735:NAQ327735 NKJ327735:NKM327735 NUF327735:NUI327735 OEB327735:OEE327735 ONX327735:OOA327735 OXT327735:OXW327735 PHP327735:PHS327735 PRL327735:PRO327735 QBH327735:QBK327735 QLD327735:QLG327735 QUZ327735:QVC327735 REV327735:REY327735 ROR327735:ROU327735 RYN327735:RYQ327735 SIJ327735:SIM327735 SSF327735:SSI327735 TCB327735:TCE327735 TLX327735:TMA327735 TVT327735:TVW327735 UFP327735:UFS327735 UPL327735:UPO327735 UZH327735:UZK327735 VJD327735:VJG327735 VSZ327735:VTC327735 WCV327735:WCY327735 WMR327735:WMU327735 WWN327735:WWQ327735 AF393271:AI393271 KB393271:KE393271 TX393271:UA393271 ADT393271:ADW393271 ANP393271:ANS393271 AXL393271:AXO393271 BHH393271:BHK393271 BRD393271:BRG393271 CAZ393271:CBC393271 CKV393271:CKY393271 CUR393271:CUU393271 DEN393271:DEQ393271 DOJ393271:DOM393271 DYF393271:DYI393271 EIB393271:EIE393271 ERX393271:ESA393271 FBT393271:FBW393271 FLP393271:FLS393271 FVL393271:FVO393271 GFH393271:GFK393271 GPD393271:GPG393271 GYZ393271:GZC393271 HIV393271:HIY393271 HSR393271:HSU393271 ICN393271:ICQ393271 IMJ393271:IMM393271 IWF393271:IWI393271 JGB393271:JGE393271 JPX393271:JQA393271 JZT393271:JZW393271 KJP393271:KJS393271 KTL393271:KTO393271 LDH393271:LDK393271 LND393271:LNG393271 LWZ393271:LXC393271 MGV393271:MGY393271 MQR393271:MQU393271 NAN393271:NAQ393271 NKJ393271:NKM393271 NUF393271:NUI393271 OEB393271:OEE393271 ONX393271:OOA393271 OXT393271:OXW393271 PHP393271:PHS393271 PRL393271:PRO393271 QBH393271:QBK393271 QLD393271:QLG393271 QUZ393271:QVC393271 REV393271:REY393271 ROR393271:ROU393271 RYN393271:RYQ393271 SIJ393271:SIM393271 SSF393271:SSI393271 TCB393271:TCE393271 TLX393271:TMA393271 TVT393271:TVW393271 UFP393271:UFS393271 UPL393271:UPO393271 UZH393271:UZK393271 VJD393271:VJG393271 VSZ393271:VTC393271 WCV393271:WCY393271 WMR393271:WMU393271 WWN393271:WWQ393271 AF458807:AI458807 KB458807:KE458807 TX458807:UA458807 ADT458807:ADW458807 ANP458807:ANS458807 AXL458807:AXO458807 BHH458807:BHK458807 BRD458807:BRG458807 CAZ458807:CBC458807 CKV458807:CKY458807 CUR458807:CUU458807 DEN458807:DEQ458807 DOJ458807:DOM458807 DYF458807:DYI458807 EIB458807:EIE458807 ERX458807:ESA458807 FBT458807:FBW458807 FLP458807:FLS458807 FVL458807:FVO458807 GFH458807:GFK458807 GPD458807:GPG458807 GYZ458807:GZC458807 HIV458807:HIY458807 HSR458807:HSU458807 ICN458807:ICQ458807 IMJ458807:IMM458807 IWF458807:IWI458807 JGB458807:JGE458807 JPX458807:JQA458807 JZT458807:JZW458807 KJP458807:KJS458807 KTL458807:KTO458807 LDH458807:LDK458807 LND458807:LNG458807 LWZ458807:LXC458807 MGV458807:MGY458807 MQR458807:MQU458807 NAN458807:NAQ458807 NKJ458807:NKM458807 NUF458807:NUI458807 OEB458807:OEE458807 ONX458807:OOA458807 OXT458807:OXW458807 PHP458807:PHS458807 PRL458807:PRO458807 QBH458807:QBK458807 QLD458807:QLG458807 QUZ458807:QVC458807 REV458807:REY458807 ROR458807:ROU458807 RYN458807:RYQ458807 SIJ458807:SIM458807 SSF458807:SSI458807 TCB458807:TCE458807 TLX458807:TMA458807 TVT458807:TVW458807 UFP458807:UFS458807 UPL458807:UPO458807 UZH458807:UZK458807 VJD458807:VJG458807 VSZ458807:VTC458807 WCV458807:WCY458807 WMR458807:WMU458807 WWN458807:WWQ458807 AF524343:AI524343 KB524343:KE524343 TX524343:UA524343 ADT524343:ADW524343 ANP524343:ANS524343 AXL524343:AXO524343 BHH524343:BHK524343 BRD524343:BRG524343 CAZ524343:CBC524343 CKV524343:CKY524343 CUR524343:CUU524343 DEN524343:DEQ524343 DOJ524343:DOM524343 DYF524343:DYI524343 EIB524343:EIE524343 ERX524343:ESA524343 FBT524343:FBW524343 FLP524343:FLS524343 FVL524343:FVO524343 GFH524343:GFK524343 GPD524343:GPG524343 GYZ524343:GZC524343 HIV524343:HIY524343 HSR524343:HSU524343 ICN524343:ICQ524343 IMJ524343:IMM524343 IWF524343:IWI524343 JGB524343:JGE524343 JPX524343:JQA524343 JZT524343:JZW524343 KJP524343:KJS524343 KTL524343:KTO524343 LDH524343:LDK524343 LND524343:LNG524343 LWZ524343:LXC524343 MGV524343:MGY524343 MQR524343:MQU524343 NAN524343:NAQ524343 NKJ524343:NKM524343 NUF524343:NUI524343 OEB524343:OEE524343 ONX524343:OOA524343 OXT524343:OXW524343 PHP524343:PHS524343 PRL524343:PRO524343 QBH524343:QBK524343 QLD524343:QLG524343 QUZ524343:QVC524343 REV524343:REY524343 ROR524343:ROU524343 RYN524343:RYQ524343 SIJ524343:SIM524343 SSF524343:SSI524343 TCB524343:TCE524343 TLX524343:TMA524343 TVT524343:TVW524343 UFP524343:UFS524343 UPL524343:UPO524343 UZH524343:UZK524343 VJD524343:VJG524343 VSZ524343:VTC524343 WCV524343:WCY524343 WMR524343:WMU524343 WWN524343:WWQ524343 AF589879:AI589879 KB589879:KE589879 TX589879:UA589879 ADT589879:ADW589879 ANP589879:ANS589879 AXL589879:AXO589879 BHH589879:BHK589879 BRD589879:BRG589879 CAZ589879:CBC589879 CKV589879:CKY589879 CUR589879:CUU589879 DEN589879:DEQ589879 DOJ589879:DOM589879 DYF589879:DYI589879 EIB589879:EIE589879 ERX589879:ESA589879 FBT589879:FBW589879 FLP589879:FLS589879 FVL589879:FVO589879 GFH589879:GFK589879 GPD589879:GPG589879 GYZ589879:GZC589879 HIV589879:HIY589879 HSR589879:HSU589879 ICN589879:ICQ589879 IMJ589879:IMM589879 IWF589879:IWI589879 JGB589879:JGE589879 JPX589879:JQA589879 JZT589879:JZW589879 KJP589879:KJS589879 KTL589879:KTO589879 LDH589879:LDK589879 LND589879:LNG589879 LWZ589879:LXC589879 MGV589879:MGY589879 MQR589879:MQU589879 NAN589879:NAQ589879 NKJ589879:NKM589879 NUF589879:NUI589879 OEB589879:OEE589879 ONX589879:OOA589879 OXT589879:OXW589879 PHP589879:PHS589879 PRL589879:PRO589879 QBH589879:QBK589879 QLD589879:QLG589879 QUZ589879:QVC589879 REV589879:REY589879 ROR589879:ROU589879 RYN589879:RYQ589879 SIJ589879:SIM589879 SSF589879:SSI589879 TCB589879:TCE589879 TLX589879:TMA589879 TVT589879:TVW589879 UFP589879:UFS589879 UPL589879:UPO589879 UZH589879:UZK589879 VJD589879:VJG589879 VSZ589879:VTC589879 WCV589879:WCY589879 WMR589879:WMU589879 WWN589879:WWQ589879 AF655415:AI655415 KB655415:KE655415 TX655415:UA655415 ADT655415:ADW655415 ANP655415:ANS655415 AXL655415:AXO655415 BHH655415:BHK655415 BRD655415:BRG655415 CAZ655415:CBC655415 CKV655415:CKY655415 CUR655415:CUU655415 DEN655415:DEQ655415 DOJ655415:DOM655415 DYF655415:DYI655415 EIB655415:EIE655415 ERX655415:ESA655415 FBT655415:FBW655415 FLP655415:FLS655415 FVL655415:FVO655415 GFH655415:GFK655415 GPD655415:GPG655415 GYZ655415:GZC655415 HIV655415:HIY655415 HSR655415:HSU655415 ICN655415:ICQ655415 IMJ655415:IMM655415 IWF655415:IWI655415 JGB655415:JGE655415 JPX655415:JQA655415 JZT655415:JZW655415 KJP655415:KJS655415 KTL655415:KTO655415 LDH655415:LDK655415 LND655415:LNG655415 LWZ655415:LXC655415 MGV655415:MGY655415 MQR655415:MQU655415 NAN655415:NAQ655415 NKJ655415:NKM655415 NUF655415:NUI655415 OEB655415:OEE655415 ONX655415:OOA655415 OXT655415:OXW655415 PHP655415:PHS655415 PRL655415:PRO655415 QBH655415:QBK655415 QLD655415:QLG655415 QUZ655415:QVC655415 REV655415:REY655415 ROR655415:ROU655415 RYN655415:RYQ655415 SIJ655415:SIM655415 SSF655415:SSI655415 TCB655415:TCE655415 TLX655415:TMA655415 TVT655415:TVW655415 UFP655415:UFS655415 UPL655415:UPO655415 UZH655415:UZK655415 VJD655415:VJG655415 VSZ655415:VTC655415 WCV655415:WCY655415 WMR655415:WMU655415 WWN655415:WWQ655415 AF720951:AI720951 KB720951:KE720951 TX720951:UA720951 ADT720951:ADW720951 ANP720951:ANS720951 AXL720951:AXO720951 BHH720951:BHK720951 BRD720951:BRG720951 CAZ720951:CBC720951 CKV720951:CKY720951 CUR720951:CUU720951 DEN720951:DEQ720951 DOJ720951:DOM720951 DYF720951:DYI720951 EIB720951:EIE720951 ERX720951:ESA720951 FBT720951:FBW720951 FLP720951:FLS720951 FVL720951:FVO720951 GFH720951:GFK720951 GPD720951:GPG720951 GYZ720951:GZC720951 HIV720951:HIY720951 HSR720951:HSU720951 ICN720951:ICQ720951 IMJ720951:IMM720951 IWF720951:IWI720951 JGB720951:JGE720951 JPX720951:JQA720951 JZT720951:JZW720951 KJP720951:KJS720951 KTL720951:KTO720951 LDH720951:LDK720951 LND720951:LNG720951 LWZ720951:LXC720951 MGV720951:MGY720951 MQR720951:MQU720951 NAN720951:NAQ720951 NKJ720951:NKM720951 NUF720951:NUI720951 OEB720951:OEE720951 ONX720951:OOA720951 OXT720951:OXW720951 PHP720951:PHS720951 PRL720951:PRO720951 QBH720951:QBK720951 QLD720951:QLG720951 QUZ720951:QVC720951 REV720951:REY720951 ROR720951:ROU720951 RYN720951:RYQ720951 SIJ720951:SIM720951 SSF720951:SSI720951 TCB720951:TCE720951 TLX720951:TMA720951 TVT720951:TVW720951 UFP720951:UFS720951 UPL720951:UPO720951 UZH720951:UZK720951 VJD720951:VJG720951 VSZ720951:VTC720951 WCV720951:WCY720951 WMR720951:WMU720951 WWN720951:WWQ720951 AF786487:AI786487 KB786487:KE786487 TX786487:UA786487 ADT786487:ADW786487 ANP786487:ANS786487 AXL786487:AXO786487 BHH786487:BHK786487 BRD786487:BRG786487 CAZ786487:CBC786487 CKV786487:CKY786487 CUR786487:CUU786487 DEN786487:DEQ786487 DOJ786487:DOM786487 DYF786487:DYI786487 EIB786487:EIE786487 ERX786487:ESA786487 FBT786487:FBW786487 FLP786487:FLS786487 FVL786487:FVO786487 GFH786487:GFK786487 GPD786487:GPG786487 GYZ786487:GZC786487 HIV786487:HIY786487 HSR786487:HSU786487 ICN786487:ICQ786487 IMJ786487:IMM786487 IWF786487:IWI786487 JGB786487:JGE786487 JPX786487:JQA786487 JZT786487:JZW786487 KJP786487:KJS786487 KTL786487:KTO786487 LDH786487:LDK786487 LND786487:LNG786487 LWZ786487:LXC786487 MGV786487:MGY786487 MQR786487:MQU786487 NAN786487:NAQ786487 NKJ786487:NKM786487 NUF786487:NUI786487 OEB786487:OEE786487 ONX786487:OOA786487 OXT786487:OXW786487 PHP786487:PHS786487 PRL786487:PRO786487 QBH786487:QBK786487 QLD786487:QLG786487 QUZ786487:QVC786487 REV786487:REY786487 ROR786487:ROU786487 RYN786487:RYQ786487 SIJ786487:SIM786487 SSF786487:SSI786487 TCB786487:TCE786487 TLX786487:TMA786487 TVT786487:TVW786487 UFP786487:UFS786487 UPL786487:UPO786487 UZH786487:UZK786487 VJD786487:VJG786487 VSZ786487:VTC786487 WCV786487:WCY786487 WMR786487:WMU786487 WWN786487:WWQ786487 AF852023:AI852023 KB852023:KE852023 TX852023:UA852023 ADT852023:ADW852023 ANP852023:ANS852023 AXL852023:AXO852023 BHH852023:BHK852023 BRD852023:BRG852023 CAZ852023:CBC852023 CKV852023:CKY852023 CUR852023:CUU852023 DEN852023:DEQ852023 DOJ852023:DOM852023 DYF852023:DYI852023 EIB852023:EIE852023 ERX852023:ESA852023 FBT852023:FBW852023 FLP852023:FLS852023 FVL852023:FVO852023 GFH852023:GFK852023 GPD852023:GPG852023 GYZ852023:GZC852023 HIV852023:HIY852023 HSR852023:HSU852023 ICN852023:ICQ852023 IMJ852023:IMM852023 IWF852023:IWI852023 JGB852023:JGE852023 JPX852023:JQA852023 JZT852023:JZW852023 KJP852023:KJS852023 KTL852023:KTO852023 LDH852023:LDK852023 LND852023:LNG852023 LWZ852023:LXC852023 MGV852023:MGY852023 MQR852023:MQU852023 NAN852023:NAQ852023 NKJ852023:NKM852023 NUF852023:NUI852023 OEB852023:OEE852023 ONX852023:OOA852023 OXT852023:OXW852023 PHP852023:PHS852023 PRL852023:PRO852023 QBH852023:QBK852023 QLD852023:QLG852023 QUZ852023:QVC852023 REV852023:REY852023 ROR852023:ROU852023 RYN852023:RYQ852023 SIJ852023:SIM852023 SSF852023:SSI852023 TCB852023:TCE852023 TLX852023:TMA852023 TVT852023:TVW852023 UFP852023:UFS852023 UPL852023:UPO852023 UZH852023:UZK852023 VJD852023:VJG852023 VSZ852023:VTC852023 WCV852023:WCY852023 WMR852023:WMU852023 WWN852023:WWQ852023 AF917559:AI917559 KB917559:KE917559 TX917559:UA917559 ADT917559:ADW917559 ANP917559:ANS917559 AXL917559:AXO917559 BHH917559:BHK917559 BRD917559:BRG917559 CAZ917559:CBC917559 CKV917559:CKY917559 CUR917559:CUU917559 DEN917559:DEQ917559 DOJ917559:DOM917559 DYF917559:DYI917559 EIB917559:EIE917559 ERX917559:ESA917559 FBT917559:FBW917559 FLP917559:FLS917559 FVL917559:FVO917559 GFH917559:GFK917559 GPD917559:GPG917559 GYZ917559:GZC917559 HIV917559:HIY917559 HSR917559:HSU917559 ICN917559:ICQ917559 IMJ917559:IMM917559 IWF917559:IWI917559 JGB917559:JGE917559 JPX917559:JQA917559 JZT917559:JZW917559 KJP917559:KJS917559 KTL917559:KTO917559 LDH917559:LDK917559 LND917559:LNG917559 LWZ917559:LXC917559 MGV917559:MGY917559 MQR917559:MQU917559 NAN917559:NAQ917559 NKJ917559:NKM917559 NUF917559:NUI917559 OEB917559:OEE917559 ONX917559:OOA917559 OXT917559:OXW917559 PHP917559:PHS917559 PRL917559:PRO917559 QBH917559:QBK917559 QLD917559:QLG917559 QUZ917559:QVC917559 REV917559:REY917559 ROR917559:ROU917559 RYN917559:RYQ917559 SIJ917559:SIM917559 SSF917559:SSI917559 TCB917559:TCE917559 TLX917559:TMA917559 TVT917559:TVW917559 UFP917559:UFS917559 UPL917559:UPO917559 UZH917559:UZK917559 VJD917559:VJG917559 VSZ917559:VTC917559 WCV917559:WCY917559 WMR917559:WMU917559 WWN917559:WWQ917559 AF983095:AI983095 KB983095:KE983095 TX983095:UA983095 ADT983095:ADW983095 ANP983095:ANS983095 AXL983095:AXO983095 BHH983095:BHK983095 BRD983095:BRG983095 CAZ983095:CBC983095 CKV983095:CKY983095 CUR983095:CUU983095 DEN983095:DEQ983095 DOJ983095:DOM983095 DYF983095:DYI983095 EIB983095:EIE983095 ERX983095:ESA983095 FBT983095:FBW983095 FLP983095:FLS983095 FVL983095:FVO983095 GFH983095:GFK983095 GPD983095:GPG983095 GYZ983095:GZC983095 HIV983095:HIY983095 HSR983095:HSU983095 ICN983095:ICQ983095 IMJ983095:IMM983095 IWF983095:IWI983095 JGB983095:JGE983095 JPX983095:JQA983095 JZT983095:JZW983095 KJP983095:KJS983095 KTL983095:KTO983095 LDH983095:LDK983095 LND983095:LNG983095 LWZ983095:LXC983095 MGV983095:MGY983095 MQR983095:MQU983095 NAN983095:NAQ983095 NKJ983095:NKM983095 NUF983095:NUI983095 OEB983095:OEE983095 ONX983095:OOA983095 OXT983095:OXW983095 PHP983095:PHS983095 PRL983095:PRO983095 QBH983095:QBK983095 QLD983095:QLG983095 QUZ983095:QVC983095 REV983095:REY983095 ROR983095:ROU983095 RYN983095:RYQ983095 SIJ983095:SIM983095 SSF983095:SSI983095 TCB983095:TCE983095 TLX983095:TMA983095 TVT983095:TVW983095 UFP983095:UFS983095 UPL983095:UPO983095 UZH983095:UZK983095 VJD983095:VJG983095 VSZ983095:VTC983095 WCV983095:WCY983095 WMR983095:WMU983095 WWN983095:WWQ983095" xr:uid="{00000000-0002-0000-0D00-000000000000}">
      <formula1>AND(AF41&lt;=5,AF41&gt;0,AF41&lt;&gt;" ",AF42&gt;=1,AF42&lt;=2)</formula1>
    </dataValidation>
    <dataValidation type="list" allowBlank="1" showInputMessage="1" showErrorMessage="1" sqref="WWL98304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WWL5 AD65541 JZ65541 TV65541 ADR65541 ANN65541 AXJ65541 BHF65541 BRB65541 CAX65541 CKT65541 CUP65541 DEL65541 DOH65541 DYD65541 EHZ65541 ERV65541 FBR65541 FLN65541 FVJ65541 GFF65541 GPB65541 GYX65541 HIT65541 HSP65541 ICL65541 IMH65541 IWD65541 JFZ65541 JPV65541 JZR65541 KJN65541 KTJ65541 LDF65541 LNB65541 LWX65541 MGT65541 MQP65541 NAL65541 NKH65541 NUD65541 ODZ65541 ONV65541 OXR65541 PHN65541 PRJ65541 QBF65541 QLB65541 QUX65541 RET65541 ROP65541 RYL65541 SIH65541 SSD65541 TBZ65541 TLV65541 TVR65541 UFN65541 UPJ65541 UZF65541 VJB65541 VSX65541 WCT65541 WMP65541 WWL65541 AD131077 JZ131077 TV131077 ADR131077 ANN131077 AXJ131077 BHF131077 BRB131077 CAX131077 CKT131077 CUP131077 DEL131077 DOH131077 DYD131077 EHZ131077 ERV131077 FBR131077 FLN131077 FVJ131077 GFF131077 GPB131077 GYX131077 HIT131077 HSP131077 ICL131077 IMH131077 IWD131077 JFZ131077 JPV131077 JZR131077 KJN131077 KTJ131077 LDF131077 LNB131077 LWX131077 MGT131077 MQP131077 NAL131077 NKH131077 NUD131077 ODZ131077 ONV131077 OXR131077 PHN131077 PRJ131077 QBF131077 QLB131077 QUX131077 RET131077 ROP131077 RYL131077 SIH131077 SSD131077 TBZ131077 TLV131077 TVR131077 UFN131077 UPJ131077 UZF131077 VJB131077 VSX131077 WCT131077 WMP131077 WWL131077 AD196613 JZ196613 TV196613 ADR196613 ANN196613 AXJ196613 BHF196613 BRB196613 CAX196613 CKT196613 CUP196613 DEL196613 DOH196613 DYD196613 EHZ196613 ERV196613 FBR196613 FLN196613 FVJ196613 GFF196613 GPB196613 GYX196613 HIT196613 HSP196613 ICL196613 IMH196613 IWD196613 JFZ196613 JPV196613 JZR196613 KJN196613 KTJ196613 LDF196613 LNB196613 LWX196613 MGT196613 MQP196613 NAL196613 NKH196613 NUD196613 ODZ196613 ONV196613 OXR196613 PHN196613 PRJ196613 QBF196613 QLB196613 QUX196613 RET196613 ROP196613 RYL196613 SIH196613 SSD196613 TBZ196613 TLV196613 TVR196613 UFN196613 UPJ196613 UZF196613 VJB196613 VSX196613 WCT196613 WMP196613 WWL196613 AD262149 JZ262149 TV262149 ADR262149 ANN262149 AXJ262149 BHF262149 BRB262149 CAX262149 CKT262149 CUP262149 DEL262149 DOH262149 DYD262149 EHZ262149 ERV262149 FBR262149 FLN262149 FVJ262149 GFF262149 GPB262149 GYX262149 HIT262149 HSP262149 ICL262149 IMH262149 IWD262149 JFZ262149 JPV262149 JZR262149 KJN262149 KTJ262149 LDF262149 LNB262149 LWX262149 MGT262149 MQP262149 NAL262149 NKH262149 NUD262149 ODZ262149 ONV262149 OXR262149 PHN262149 PRJ262149 QBF262149 QLB262149 QUX262149 RET262149 ROP262149 RYL262149 SIH262149 SSD262149 TBZ262149 TLV262149 TVR262149 UFN262149 UPJ262149 UZF262149 VJB262149 VSX262149 WCT262149 WMP262149 WWL262149 AD327685 JZ327685 TV327685 ADR327685 ANN327685 AXJ327685 BHF327685 BRB327685 CAX327685 CKT327685 CUP327685 DEL327685 DOH327685 DYD327685 EHZ327685 ERV327685 FBR327685 FLN327685 FVJ327685 GFF327685 GPB327685 GYX327685 HIT327685 HSP327685 ICL327685 IMH327685 IWD327685 JFZ327685 JPV327685 JZR327685 KJN327685 KTJ327685 LDF327685 LNB327685 LWX327685 MGT327685 MQP327685 NAL327685 NKH327685 NUD327685 ODZ327685 ONV327685 OXR327685 PHN327685 PRJ327685 QBF327685 QLB327685 QUX327685 RET327685 ROP327685 RYL327685 SIH327685 SSD327685 TBZ327685 TLV327685 TVR327685 UFN327685 UPJ327685 UZF327685 VJB327685 VSX327685 WCT327685 WMP327685 WWL327685 AD393221 JZ393221 TV393221 ADR393221 ANN393221 AXJ393221 BHF393221 BRB393221 CAX393221 CKT393221 CUP393221 DEL393221 DOH393221 DYD393221 EHZ393221 ERV393221 FBR393221 FLN393221 FVJ393221 GFF393221 GPB393221 GYX393221 HIT393221 HSP393221 ICL393221 IMH393221 IWD393221 JFZ393221 JPV393221 JZR393221 KJN393221 KTJ393221 LDF393221 LNB393221 LWX393221 MGT393221 MQP393221 NAL393221 NKH393221 NUD393221 ODZ393221 ONV393221 OXR393221 PHN393221 PRJ393221 QBF393221 QLB393221 QUX393221 RET393221 ROP393221 RYL393221 SIH393221 SSD393221 TBZ393221 TLV393221 TVR393221 UFN393221 UPJ393221 UZF393221 VJB393221 VSX393221 WCT393221 WMP393221 WWL393221 AD458757 JZ458757 TV458757 ADR458757 ANN458757 AXJ458757 BHF458757 BRB458757 CAX458757 CKT458757 CUP458757 DEL458757 DOH458757 DYD458757 EHZ458757 ERV458757 FBR458757 FLN458757 FVJ458757 GFF458757 GPB458757 GYX458757 HIT458757 HSP458757 ICL458757 IMH458757 IWD458757 JFZ458757 JPV458757 JZR458757 KJN458757 KTJ458757 LDF458757 LNB458757 LWX458757 MGT458757 MQP458757 NAL458757 NKH458757 NUD458757 ODZ458757 ONV458757 OXR458757 PHN458757 PRJ458757 QBF458757 QLB458757 QUX458757 RET458757 ROP458757 RYL458757 SIH458757 SSD458757 TBZ458757 TLV458757 TVR458757 UFN458757 UPJ458757 UZF458757 VJB458757 VSX458757 WCT458757 WMP458757 WWL458757 AD524293 JZ524293 TV524293 ADR524293 ANN524293 AXJ524293 BHF524293 BRB524293 CAX524293 CKT524293 CUP524293 DEL524293 DOH524293 DYD524293 EHZ524293 ERV524293 FBR524293 FLN524293 FVJ524293 GFF524293 GPB524293 GYX524293 HIT524293 HSP524293 ICL524293 IMH524293 IWD524293 JFZ524293 JPV524293 JZR524293 KJN524293 KTJ524293 LDF524293 LNB524293 LWX524293 MGT524293 MQP524293 NAL524293 NKH524293 NUD524293 ODZ524293 ONV524293 OXR524293 PHN524293 PRJ524293 QBF524293 QLB524293 QUX524293 RET524293 ROP524293 RYL524293 SIH524293 SSD524293 TBZ524293 TLV524293 TVR524293 UFN524293 UPJ524293 UZF524293 VJB524293 VSX524293 WCT524293 WMP524293 WWL524293 AD589829 JZ589829 TV589829 ADR589829 ANN589829 AXJ589829 BHF589829 BRB589829 CAX589829 CKT589829 CUP589829 DEL589829 DOH589829 DYD589829 EHZ589829 ERV589829 FBR589829 FLN589829 FVJ589829 GFF589829 GPB589829 GYX589829 HIT589829 HSP589829 ICL589829 IMH589829 IWD589829 JFZ589829 JPV589829 JZR589829 KJN589829 KTJ589829 LDF589829 LNB589829 LWX589829 MGT589829 MQP589829 NAL589829 NKH589829 NUD589829 ODZ589829 ONV589829 OXR589829 PHN589829 PRJ589829 QBF589829 QLB589829 QUX589829 RET589829 ROP589829 RYL589829 SIH589829 SSD589829 TBZ589829 TLV589829 TVR589829 UFN589829 UPJ589829 UZF589829 VJB589829 VSX589829 WCT589829 WMP589829 WWL589829 AD655365 JZ655365 TV655365 ADR655365 ANN655365 AXJ655365 BHF655365 BRB655365 CAX655365 CKT655365 CUP655365 DEL655365 DOH655365 DYD655365 EHZ655365 ERV655365 FBR655365 FLN655365 FVJ655365 GFF655365 GPB655365 GYX655365 HIT655365 HSP655365 ICL655365 IMH655365 IWD655365 JFZ655365 JPV655365 JZR655365 KJN655365 KTJ655365 LDF655365 LNB655365 LWX655365 MGT655365 MQP655365 NAL655365 NKH655365 NUD655365 ODZ655365 ONV655365 OXR655365 PHN655365 PRJ655365 QBF655365 QLB655365 QUX655365 RET655365 ROP655365 RYL655365 SIH655365 SSD655365 TBZ655365 TLV655365 TVR655365 UFN655365 UPJ655365 UZF655365 VJB655365 VSX655365 WCT655365 WMP655365 WWL655365 AD720901 JZ720901 TV720901 ADR720901 ANN720901 AXJ720901 BHF720901 BRB720901 CAX720901 CKT720901 CUP720901 DEL720901 DOH720901 DYD720901 EHZ720901 ERV720901 FBR720901 FLN720901 FVJ720901 GFF720901 GPB720901 GYX720901 HIT720901 HSP720901 ICL720901 IMH720901 IWD720901 JFZ720901 JPV720901 JZR720901 KJN720901 KTJ720901 LDF720901 LNB720901 LWX720901 MGT720901 MQP720901 NAL720901 NKH720901 NUD720901 ODZ720901 ONV720901 OXR720901 PHN720901 PRJ720901 QBF720901 QLB720901 QUX720901 RET720901 ROP720901 RYL720901 SIH720901 SSD720901 TBZ720901 TLV720901 TVR720901 UFN720901 UPJ720901 UZF720901 VJB720901 VSX720901 WCT720901 WMP720901 WWL720901 AD786437 JZ786437 TV786437 ADR786437 ANN786437 AXJ786437 BHF786437 BRB786437 CAX786437 CKT786437 CUP786437 DEL786437 DOH786437 DYD786437 EHZ786437 ERV786437 FBR786437 FLN786437 FVJ786437 GFF786437 GPB786437 GYX786437 HIT786437 HSP786437 ICL786437 IMH786437 IWD786437 JFZ786437 JPV786437 JZR786437 KJN786437 KTJ786437 LDF786437 LNB786437 LWX786437 MGT786437 MQP786437 NAL786437 NKH786437 NUD786437 ODZ786437 ONV786437 OXR786437 PHN786437 PRJ786437 QBF786437 QLB786437 QUX786437 RET786437 ROP786437 RYL786437 SIH786437 SSD786437 TBZ786437 TLV786437 TVR786437 UFN786437 UPJ786437 UZF786437 VJB786437 VSX786437 WCT786437 WMP786437 WWL786437 AD851973 JZ851973 TV851973 ADR851973 ANN851973 AXJ851973 BHF851973 BRB851973 CAX851973 CKT851973 CUP851973 DEL851973 DOH851973 DYD851973 EHZ851973 ERV851973 FBR851973 FLN851973 FVJ851973 GFF851973 GPB851973 GYX851973 HIT851973 HSP851973 ICL851973 IMH851973 IWD851973 JFZ851973 JPV851973 JZR851973 KJN851973 KTJ851973 LDF851973 LNB851973 LWX851973 MGT851973 MQP851973 NAL851973 NKH851973 NUD851973 ODZ851973 ONV851973 OXR851973 PHN851973 PRJ851973 QBF851973 QLB851973 QUX851973 RET851973 ROP851973 RYL851973 SIH851973 SSD851973 TBZ851973 TLV851973 TVR851973 UFN851973 UPJ851973 UZF851973 VJB851973 VSX851973 WCT851973 WMP851973 WWL851973 AD917509 JZ917509 TV917509 ADR917509 ANN917509 AXJ917509 BHF917509 BRB917509 CAX917509 CKT917509 CUP917509 DEL917509 DOH917509 DYD917509 EHZ917509 ERV917509 FBR917509 FLN917509 FVJ917509 GFF917509 GPB917509 GYX917509 HIT917509 HSP917509 ICL917509 IMH917509 IWD917509 JFZ917509 JPV917509 JZR917509 KJN917509 KTJ917509 LDF917509 LNB917509 LWX917509 MGT917509 MQP917509 NAL917509 NKH917509 NUD917509 ODZ917509 ONV917509 OXR917509 PHN917509 PRJ917509 QBF917509 QLB917509 QUX917509 RET917509 ROP917509 RYL917509 SIH917509 SSD917509 TBZ917509 TLV917509 TVR917509 UFN917509 UPJ917509 UZF917509 VJB917509 VSX917509 WCT917509 WMP917509 WWL917509 AD983045 JZ983045 TV983045 ADR983045 ANN983045 AXJ983045 BHF983045 BRB983045 CAX983045 CKT983045 CUP983045 DEL983045 DOH983045 DYD983045 EHZ983045 ERV983045 FBR983045 FLN983045 FVJ983045 GFF983045 GPB983045 GYX983045 HIT983045 HSP983045 ICL983045 IMH983045 IWD983045 JFZ983045 JPV983045 JZR983045 KJN983045 KTJ983045 LDF983045 LNB983045 LWX983045 MGT983045 MQP983045 NAL983045 NKH983045 NUD983045 ODZ983045 ONV983045 OXR983045 PHN983045 PRJ983045 QBF983045 QLB983045 QUX983045 RET983045 ROP983045 RYL983045 SIH983045 SSD983045 TBZ983045 TLV983045 TVR983045 UFN983045 UPJ983045 UZF983045 VJB983045 VSX983045 WCT983045 WMP983045" xr:uid="{00000000-0002-0000-0D00-000001000000}">
      <formula1>"　,通常,三国"</formula1>
    </dataValidation>
  </dataValidations>
  <printOptions horizontalCentered="1"/>
  <pageMargins left="0.39370078740157483" right="0.39370078740157483" top="0.39370078740157483" bottom="0.39370078740157483" header="0.39370078740157483" footer="0.51181102362204722"/>
  <pageSetup paperSize="9" scale="86" fitToHeight="2" orientation="portrait" blackAndWhite="1" r:id="rId2"/>
  <headerFooter alignWithMargins="0">
    <oddFooter>&amp;C&amp;P/&amp;N</oddFooter>
  </headerFooter>
  <rowBreaks count="1" manualBreakCount="1">
    <brk id="49" min="1" max="34" man="1"/>
  </rowBreaks>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O221"/>
  <sheetViews>
    <sheetView showGridLines="0" view="pageBreakPreview" topLeftCell="A13" zoomScale="70" zoomScaleNormal="55" zoomScaleSheetLayoutView="70" workbookViewId="0">
      <selection activeCell="E9" sqref="E9:I12"/>
    </sheetView>
  </sheetViews>
  <sheetFormatPr defaultColWidth="10.625" defaultRowHeight="18.75"/>
  <cols>
    <col min="1" max="1" width="33.125" style="271" customWidth="1"/>
    <col min="2" max="3" width="13.625" style="333" customWidth="1"/>
    <col min="4" max="4" width="15.625" style="333" customWidth="1"/>
    <col min="5" max="5" width="13.625" style="333" customWidth="1"/>
    <col min="6" max="6" width="15.625" style="333" customWidth="1"/>
    <col min="7" max="7" width="13.625" style="333" customWidth="1"/>
    <col min="8" max="8" width="38.625" style="271" customWidth="1"/>
    <col min="9" max="260" width="10.625" style="271"/>
    <col min="261" max="261" width="30.375" style="271" customWidth="1"/>
    <col min="262" max="262" width="10.375" style="271" customWidth="1"/>
    <col min="263" max="263" width="70.375" style="271" customWidth="1"/>
    <col min="264" max="264" width="2.625" style="271" customWidth="1"/>
    <col min="265" max="516" width="10.625" style="271"/>
    <col min="517" max="517" width="30.375" style="271" customWidth="1"/>
    <col min="518" max="518" width="10.375" style="271" customWidth="1"/>
    <col min="519" max="519" width="70.375" style="271" customWidth="1"/>
    <col min="520" max="520" width="2.625" style="271" customWidth="1"/>
    <col min="521" max="772" width="10.625" style="271"/>
    <col min="773" max="773" width="30.375" style="271" customWidth="1"/>
    <col min="774" max="774" width="10.375" style="271" customWidth="1"/>
    <col min="775" max="775" width="70.375" style="271" customWidth="1"/>
    <col min="776" max="776" width="2.625" style="271" customWidth="1"/>
    <col min="777" max="1028" width="10.625" style="271"/>
    <col min="1029" max="1029" width="30.375" style="271" customWidth="1"/>
    <col min="1030" max="1030" width="10.375" style="271" customWidth="1"/>
    <col min="1031" max="1031" width="70.375" style="271" customWidth="1"/>
    <col min="1032" max="1032" width="2.625" style="271" customWidth="1"/>
    <col min="1033" max="1284" width="10.625" style="271"/>
    <col min="1285" max="1285" width="30.375" style="271" customWidth="1"/>
    <col min="1286" max="1286" width="10.375" style="271" customWidth="1"/>
    <col min="1287" max="1287" width="70.375" style="271" customWidth="1"/>
    <col min="1288" max="1288" width="2.625" style="271" customWidth="1"/>
    <col min="1289" max="1540" width="10.625" style="271"/>
    <col min="1541" max="1541" width="30.375" style="271" customWidth="1"/>
    <col min="1542" max="1542" width="10.375" style="271" customWidth="1"/>
    <col min="1543" max="1543" width="70.375" style="271" customWidth="1"/>
    <col min="1544" max="1544" width="2.625" style="271" customWidth="1"/>
    <col min="1545" max="1796" width="10.625" style="271"/>
    <col min="1797" max="1797" width="30.375" style="271" customWidth="1"/>
    <col min="1798" max="1798" width="10.375" style="271" customWidth="1"/>
    <col min="1799" max="1799" width="70.375" style="271" customWidth="1"/>
    <col min="1800" max="1800" width="2.625" style="271" customWidth="1"/>
    <col min="1801" max="2052" width="10.625" style="271"/>
    <col min="2053" max="2053" width="30.375" style="271" customWidth="1"/>
    <col min="2054" max="2054" width="10.375" style="271" customWidth="1"/>
    <col min="2055" max="2055" width="70.375" style="271" customWidth="1"/>
    <col min="2056" max="2056" width="2.625" style="271" customWidth="1"/>
    <col min="2057" max="2308" width="10.625" style="271"/>
    <col min="2309" max="2309" width="30.375" style="271" customWidth="1"/>
    <col min="2310" max="2310" width="10.375" style="271" customWidth="1"/>
    <col min="2311" max="2311" width="70.375" style="271" customWidth="1"/>
    <col min="2312" max="2312" width="2.625" style="271" customWidth="1"/>
    <col min="2313" max="2564" width="10.625" style="271"/>
    <col min="2565" max="2565" width="30.375" style="271" customWidth="1"/>
    <col min="2566" max="2566" width="10.375" style="271" customWidth="1"/>
    <col min="2567" max="2567" width="70.375" style="271" customWidth="1"/>
    <col min="2568" max="2568" width="2.625" style="271" customWidth="1"/>
    <col min="2569" max="2820" width="10.625" style="271"/>
    <col min="2821" max="2821" width="30.375" style="271" customWidth="1"/>
    <col min="2822" max="2822" width="10.375" style="271" customWidth="1"/>
    <col min="2823" max="2823" width="70.375" style="271" customWidth="1"/>
    <col min="2824" max="2824" width="2.625" style="271" customWidth="1"/>
    <col min="2825" max="3076" width="10.625" style="271"/>
    <col min="3077" max="3077" width="30.375" style="271" customWidth="1"/>
    <col min="3078" max="3078" width="10.375" style="271" customWidth="1"/>
    <col min="3079" max="3079" width="70.375" style="271" customWidth="1"/>
    <col min="3080" max="3080" width="2.625" style="271" customWidth="1"/>
    <col min="3081" max="3332" width="10.625" style="271"/>
    <col min="3333" max="3333" width="30.375" style="271" customWidth="1"/>
    <col min="3334" max="3334" width="10.375" style="271" customWidth="1"/>
    <col min="3335" max="3335" width="70.375" style="271" customWidth="1"/>
    <col min="3336" max="3336" width="2.625" style="271" customWidth="1"/>
    <col min="3337" max="3588" width="10.625" style="271"/>
    <col min="3589" max="3589" width="30.375" style="271" customWidth="1"/>
    <col min="3590" max="3590" width="10.375" style="271" customWidth="1"/>
    <col min="3591" max="3591" width="70.375" style="271" customWidth="1"/>
    <col min="3592" max="3592" width="2.625" style="271" customWidth="1"/>
    <col min="3593" max="3844" width="10.625" style="271"/>
    <col min="3845" max="3845" width="30.375" style="271" customWidth="1"/>
    <col min="3846" max="3846" width="10.375" style="271" customWidth="1"/>
    <col min="3847" max="3847" width="70.375" style="271" customWidth="1"/>
    <col min="3848" max="3848" width="2.625" style="271" customWidth="1"/>
    <col min="3849" max="4100" width="10.625" style="271"/>
    <col min="4101" max="4101" width="30.375" style="271" customWidth="1"/>
    <col min="4102" max="4102" width="10.375" style="271" customWidth="1"/>
    <col min="4103" max="4103" width="70.375" style="271" customWidth="1"/>
    <col min="4104" max="4104" width="2.625" style="271" customWidth="1"/>
    <col min="4105" max="4356" width="10.625" style="271"/>
    <col min="4357" max="4357" width="30.375" style="271" customWidth="1"/>
    <col min="4358" max="4358" width="10.375" style="271" customWidth="1"/>
    <col min="4359" max="4359" width="70.375" style="271" customWidth="1"/>
    <col min="4360" max="4360" width="2.625" style="271" customWidth="1"/>
    <col min="4361" max="4612" width="10.625" style="271"/>
    <col min="4613" max="4613" width="30.375" style="271" customWidth="1"/>
    <col min="4614" max="4614" width="10.375" style="271" customWidth="1"/>
    <col min="4615" max="4615" width="70.375" style="271" customWidth="1"/>
    <col min="4616" max="4616" width="2.625" style="271" customWidth="1"/>
    <col min="4617" max="4868" width="10.625" style="271"/>
    <col min="4869" max="4869" width="30.375" style="271" customWidth="1"/>
    <col min="4870" max="4870" width="10.375" style="271" customWidth="1"/>
    <col min="4871" max="4871" width="70.375" style="271" customWidth="1"/>
    <col min="4872" max="4872" width="2.625" style="271" customWidth="1"/>
    <col min="4873" max="5124" width="10.625" style="271"/>
    <col min="5125" max="5125" width="30.375" style="271" customWidth="1"/>
    <col min="5126" max="5126" width="10.375" style="271" customWidth="1"/>
    <col min="5127" max="5127" width="70.375" style="271" customWidth="1"/>
    <col min="5128" max="5128" width="2.625" style="271" customWidth="1"/>
    <col min="5129" max="5380" width="10.625" style="271"/>
    <col min="5381" max="5381" width="30.375" style="271" customWidth="1"/>
    <col min="5382" max="5382" width="10.375" style="271" customWidth="1"/>
    <col min="5383" max="5383" width="70.375" style="271" customWidth="1"/>
    <col min="5384" max="5384" width="2.625" style="271" customWidth="1"/>
    <col min="5385" max="5636" width="10.625" style="271"/>
    <col min="5637" max="5637" width="30.375" style="271" customWidth="1"/>
    <col min="5638" max="5638" width="10.375" style="271" customWidth="1"/>
    <col min="5639" max="5639" width="70.375" style="271" customWidth="1"/>
    <col min="5640" max="5640" width="2.625" style="271" customWidth="1"/>
    <col min="5641" max="5892" width="10.625" style="271"/>
    <col min="5893" max="5893" width="30.375" style="271" customWidth="1"/>
    <col min="5894" max="5894" width="10.375" style="271" customWidth="1"/>
    <col min="5895" max="5895" width="70.375" style="271" customWidth="1"/>
    <col min="5896" max="5896" width="2.625" style="271" customWidth="1"/>
    <col min="5897" max="6148" width="10.625" style="271"/>
    <col min="6149" max="6149" width="30.375" style="271" customWidth="1"/>
    <col min="6150" max="6150" width="10.375" style="271" customWidth="1"/>
    <col min="6151" max="6151" width="70.375" style="271" customWidth="1"/>
    <col min="6152" max="6152" width="2.625" style="271" customWidth="1"/>
    <col min="6153" max="6404" width="10.625" style="271"/>
    <col min="6405" max="6405" width="30.375" style="271" customWidth="1"/>
    <col min="6406" max="6406" width="10.375" style="271" customWidth="1"/>
    <col min="6407" max="6407" width="70.375" style="271" customWidth="1"/>
    <col min="6408" max="6408" width="2.625" style="271" customWidth="1"/>
    <col min="6409" max="6660" width="10.625" style="271"/>
    <col min="6661" max="6661" width="30.375" style="271" customWidth="1"/>
    <col min="6662" max="6662" width="10.375" style="271" customWidth="1"/>
    <col min="6663" max="6663" width="70.375" style="271" customWidth="1"/>
    <col min="6664" max="6664" width="2.625" style="271" customWidth="1"/>
    <col min="6665" max="6916" width="10.625" style="271"/>
    <col min="6917" max="6917" width="30.375" style="271" customWidth="1"/>
    <col min="6918" max="6918" width="10.375" style="271" customWidth="1"/>
    <col min="6919" max="6919" width="70.375" style="271" customWidth="1"/>
    <col min="6920" max="6920" width="2.625" style="271" customWidth="1"/>
    <col min="6921" max="7172" width="10.625" style="271"/>
    <col min="7173" max="7173" width="30.375" style="271" customWidth="1"/>
    <col min="7174" max="7174" width="10.375" style="271" customWidth="1"/>
    <col min="7175" max="7175" width="70.375" style="271" customWidth="1"/>
    <col min="7176" max="7176" width="2.625" style="271" customWidth="1"/>
    <col min="7177" max="7428" width="10.625" style="271"/>
    <col min="7429" max="7429" width="30.375" style="271" customWidth="1"/>
    <col min="7430" max="7430" width="10.375" style="271" customWidth="1"/>
    <col min="7431" max="7431" width="70.375" style="271" customWidth="1"/>
    <col min="7432" max="7432" width="2.625" style="271" customWidth="1"/>
    <col min="7433" max="7684" width="10.625" style="271"/>
    <col min="7685" max="7685" width="30.375" style="271" customWidth="1"/>
    <col min="7686" max="7686" width="10.375" style="271" customWidth="1"/>
    <col min="7687" max="7687" width="70.375" style="271" customWidth="1"/>
    <col min="7688" max="7688" width="2.625" style="271" customWidth="1"/>
    <col min="7689" max="7940" width="10.625" style="271"/>
    <col min="7941" max="7941" width="30.375" style="271" customWidth="1"/>
    <col min="7942" max="7942" width="10.375" style="271" customWidth="1"/>
    <col min="7943" max="7943" width="70.375" style="271" customWidth="1"/>
    <col min="7944" max="7944" width="2.625" style="271" customWidth="1"/>
    <col min="7945" max="8196" width="10.625" style="271"/>
    <col min="8197" max="8197" width="30.375" style="271" customWidth="1"/>
    <col min="8198" max="8198" width="10.375" style="271" customWidth="1"/>
    <col min="8199" max="8199" width="70.375" style="271" customWidth="1"/>
    <col min="8200" max="8200" width="2.625" style="271" customWidth="1"/>
    <col min="8201" max="8452" width="10.625" style="271"/>
    <col min="8453" max="8453" width="30.375" style="271" customWidth="1"/>
    <col min="8454" max="8454" width="10.375" style="271" customWidth="1"/>
    <col min="8455" max="8455" width="70.375" style="271" customWidth="1"/>
    <col min="8456" max="8456" width="2.625" style="271" customWidth="1"/>
    <col min="8457" max="8708" width="10.625" style="271"/>
    <col min="8709" max="8709" width="30.375" style="271" customWidth="1"/>
    <col min="8710" max="8710" width="10.375" style="271" customWidth="1"/>
    <col min="8711" max="8711" width="70.375" style="271" customWidth="1"/>
    <col min="8712" max="8712" width="2.625" style="271" customWidth="1"/>
    <col min="8713" max="8964" width="10.625" style="271"/>
    <col min="8965" max="8965" width="30.375" style="271" customWidth="1"/>
    <col min="8966" max="8966" width="10.375" style="271" customWidth="1"/>
    <col min="8967" max="8967" width="70.375" style="271" customWidth="1"/>
    <col min="8968" max="8968" width="2.625" style="271" customWidth="1"/>
    <col min="8969" max="9220" width="10.625" style="271"/>
    <col min="9221" max="9221" width="30.375" style="271" customWidth="1"/>
    <col min="9222" max="9222" width="10.375" style="271" customWidth="1"/>
    <col min="9223" max="9223" width="70.375" style="271" customWidth="1"/>
    <col min="9224" max="9224" width="2.625" style="271" customWidth="1"/>
    <col min="9225" max="9476" width="10.625" style="271"/>
    <col min="9477" max="9477" width="30.375" style="271" customWidth="1"/>
    <col min="9478" max="9478" width="10.375" style="271" customWidth="1"/>
    <col min="9479" max="9479" width="70.375" style="271" customWidth="1"/>
    <col min="9480" max="9480" width="2.625" style="271" customWidth="1"/>
    <col min="9481" max="9732" width="10.625" style="271"/>
    <col min="9733" max="9733" width="30.375" style="271" customWidth="1"/>
    <col min="9734" max="9734" width="10.375" style="271" customWidth="1"/>
    <col min="9735" max="9735" width="70.375" style="271" customWidth="1"/>
    <col min="9736" max="9736" width="2.625" style="271" customWidth="1"/>
    <col min="9737" max="9988" width="10.625" style="271"/>
    <col min="9989" max="9989" width="30.375" style="271" customWidth="1"/>
    <col min="9990" max="9990" width="10.375" style="271" customWidth="1"/>
    <col min="9991" max="9991" width="70.375" style="271" customWidth="1"/>
    <col min="9992" max="9992" width="2.625" style="271" customWidth="1"/>
    <col min="9993" max="10244" width="10.625" style="271"/>
    <col min="10245" max="10245" width="30.375" style="271" customWidth="1"/>
    <col min="10246" max="10246" width="10.375" style="271" customWidth="1"/>
    <col min="10247" max="10247" width="70.375" style="271" customWidth="1"/>
    <col min="10248" max="10248" width="2.625" style="271" customWidth="1"/>
    <col min="10249" max="10500" width="10.625" style="271"/>
    <col min="10501" max="10501" width="30.375" style="271" customWidth="1"/>
    <col min="10502" max="10502" width="10.375" style="271" customWidth="1"/>
    <col min="10503" max="10503" width="70.375" style="271" customWidth="1"/>
    <col min="10504" max="10504" width="2.625" style="271" customWidth="1"/>
    <col min="10505" max="10756" width="10.625" style="271"/>
    <col min="10757" max="10757" width="30.375" style="271" customWidth="1"/>
    <col min="10758" max="10758" width="10.375" style="271" customWidth="1"/>
    <col min="10759" max="10759" width="70.375" style="271" customWidth="1"/>
    <col min="10760" max="10760" width="2.625" style="271" customWidth="1"/>
    <col min="10761" max="11012" width="10.625" style="271"/>
    <col min="11013" max="11013" width="30.375" style="271" customWidth="1"/>
    <col min="11014" max="11014" width="10.375" style="271" customWidth="1"/>
    <col min="11015" max="11015" width="70.375" style="271" customWidth="1"/>
    <col min="11016" max="11016" width="2.625" style="271" customWidth="1"/>
    <col min="11017" max="11268" width="10.625" style="271"/>
    <col min="11269" max="11269" width="30.375" style="271" customWidth="1"/>
    <col min="11270" max="11270" width="10.375" style="271" customWidth="1"/>
    <col min="11271" max="11271" width="70.375" style="271" customWidth="1"/>
    <col min="11272" max="11272" width="2.625" style="271" customWidth="1"/>
    <col min="11273" max="11524" width="10.625" style="271"/>
    <col min="11525" max="11525" width="30.375" style="271" customWidth="1"/>
    <col min="11526" max="11526" width="10.375" style="271" customWidth="1"/>
    <col min="11527" max="11527" width="70.375" style="271" customWidth="1"/>
    <col min="11528" max="11528" width="2.625" style="271" customWidth="1"/>
    <col min="11529" max="11780" width="10.625" style="271"/>
    <col min="11781" max="11781" width="30.375" style="271" customWidth="1"/>
    <col min="11782" max="11782" width="10.375" style="271" customWidth="1"/>
    <col min="11783" max="11783" width="70.375" style="271" customWidth="1"/>
    <col min="11784" max="11784" width="2.625" style="271" customWidth="1"/>
    <col min="11785" max="12036" width="10.625" style="271"/>
    <col min="12037" max="12037" width="30.375" style="271" customWidth="1"/>
    <col min="12038" max="12038" width="10.375" style="271" customWidth="1"/>
    <col min="12039" max="12039" width="70.375" style="271" customWidth="1"/>
    <col min="12040" max="12040" width="2.625" style="271" customWidth="1"/>
    <col min="12041" max="12292" width="10.625" style="271"/>
    <col min="12293" max="12293" width="30.375" style="271" customWidth="1"/>
    <col min="12294" max="12294" width="10.375" style="271" customWidth="1"/>
    <col min="12295" max="12295" width="70.375" style="271" customWidth="1"/>
    <col min="12296" max="12296" width="2.625" style="271" customWidth="1"/>
    <col min="12297" max="12548" width="10.625" style="271"/>
    <col min="12549" max="12549" width="30.375" style="271" customWidth="1"/>
    <col min="12550" max="12550" width="10.375" style="271" customWidth="1"/>
    <col min="12551" max="12551" width="70.375" style="271" customWidth="1"/>
    <col min="12552" max="12552" width="2.625" style="271" customWidth="1"/>
    <col min="12553" max="12804" width="10.625" style="271"/>
    <col min="12805" max="12805" width="30.375" style="271" customWidth="1"/>
    <col min="12806" max="12806" width="10.375" style="271" customWidth="1"/>
    <col min="12807" max="12807" width="70.375" style="271" customWidth="1"/>
    <col min="12808" max="12808" width="2.625" style="271" customWidth="1"/>
    <col min="12809" max="13060" width="10.625" style="271"/>
    <col min="13061" max="13061" width="30.375" style="271" customWidth="1"/>
    <col min="13062" max="13062" width="10.375" style="271" customWidth="1"/>
    <col min="13063" max="13063" width="70.375" style="271" customWidth="1"/>
    <col min="13064" max="13064" width="2.625" style="271" customWidth="1"/>
    <col min="13065" max="13316" width="10.625" style="271"/>
    <col min="13317" max="13317" width="30.375" style="271" customWidth="1"/>
    <col min="13318" max="13318" width="10.375" style="271" customWidth="1"/>
    <col min="13319" max="13319" width="70.375" style="271" customWidth="1"/>
    <col min="13320" max="13320" width="2.625" style="271" customWidth="1"/>
    <col min="13321" max="13572" width="10.625" style="271"/>
    <col min="13573" max="13573" width="30.375" style="271" customWidth="1"/>
    <col min="13574" max="13574" width="10.375" style="271" customWidth="1"/>
    <col min="13575" max="13575" width="70.375" style="271" customWidth="1"/>
    <col min="13576" max="13576" width="2.625" style="271" customWidth="1"/>
    <col min="13577" max="13828" width="10.625" style="271"/>
    <col min="13829" max="13829" width="30.375" style="271" customWidth="1"/>
    <col min="13830" max="13830" width="10.375" style="271" customWidth="1"/>
    <col min="13831" max="13831" width="70.375" style="271" customWidth="1"/>
    <col min="13832" max="13832" width="2.625" style="271" customWidth="1"/>
    <col min="13833" max="14084" width="10.625" style="271"/>
    <col min="14085" max="14085" width="30.375" style="271" customWidth="1"/>
    <col min="14086" max="14086" width="10.375" style="271" customWidth="1"/>
    <col min="14087" max="14087" width="70.375" style="271" customWidth="1"/>
    <col min="14088" max="14088" width="2.625" style="271" customWidth="1"/>
    <col min="14089" max="14340" width="10.625" style="271"/>
    <col min="14341" max="14341" width="30.375" style="271" customWidth="1"/>
    <col min="14342" max="14342" width="10.375" style="271" customWidth="1"/>
    <col min="14343" max="14343" width="70.375" style="271" customWidth="1"/>
    <col min="14344" max="14344" width="2.625" style="271" customWidth="1"/>
    <col min="14345" max="14596" width="10.625" style="271"/>
    <col min="14597" max="14597" width="30.375" style="271" customWidth="1"/>
    <col min="14598" max="14598" width="10.375" style="271" customWidth="1"/>
    <col min="14599" max="14599" width="70.375" style="271" customWidth="1"/>
    <col min="14600" max="14600" width="2.625" style="271" customWidth="1"/>
    <col min="14601" max="14852" width="10.625" style="271"/>
    <col min="14853" max="14853" width="30.375" style="271" customWidth="1"/>
    <col min="14854" max="14854" width="10.375" style="271" customWidth="1"/>
    <col min="14855" max="14855" width="70.375" style="271" customWidth="1"/>
    <col min="14856" max="14856" width="2.625" style="271" customWidth="1"/>
    <col min="14857" max="15108" width="10.625" style="271"/>
    <col min="15109" max="15109" width="30.375" style="271" customWidth="1"/>
    <col min="15110" max="15110" width="10.375" style="271" customWidth="1"/>
    <col min="15111" max="15111" width="70.375" style="271" customWidth="1"/>
    <col min="15112" max="15112" width="2.625" style="271" customWidth="1"/>
    <col min="15113" max="15364" width="10.625" style="271"/>
    <col min="15365" max="15365" width="30.375" style="271" customWidth="1"/>
    <col min="15366" max="15366" width="10.375" style="271" customWidth="1"/>
    <col min="15367" max="15367" width="70.375" style="271" customWidth="1"/>
    <col min="15368" max="15368" width="2.625" style="271" customWidth="1"/>
    <col min="15369" max="15620" width="10.625" style="271"/>
    <col min="15621" max="15621" width="30.375" style="271" customWidth="1"/>
    <col min="15622" max="15622" width="10.375" style="271" customWidth="1"/>
    <col min="15623" max="15623" width="70.375" style="271" customWidth="1"/>
    <col min="15624" max="15624" width="2.625" style="271" customWidth="1"/>
    <col min="15625" max="15876" width="10.625" style="271"/>
    <col min="15877" max="15877" width="30.375" style="271" customWidth="1"/>
    <col min="15878" max="15878" width="10.375" style="271" customWidth="1"/>
    <col min="15879" max="15879" width="70.375" style="271" customWidth="1"/>
    <col min="15880" max="15880" width="2.625" style="271" customWidth="1"/>
    <col min="15881" max="16132" width="10.625" style="271"/>
    <col min="16133" max="16133" width="30.375" style="271" customWidth="1"/>
    <col min="16134" max="16134" width="10.375" style="271" customWidth="1"/>
    <col min="16135" max="16135" width="70.375" style="271" customWidth="1"/>
    <col min="16136" max="16136" width="2.625" style="271" customWidth="1"/>
    <col min="16137" max="16384" width="10.625" style="271"/>
  </cols>
  <sheetData>
    <row r="1" spans="1:10" ht="18.75" customHeight="1">
      <c r="A1" s="267"/>
      <c r="B1" s="268"/>
      <c r="C1" s="268"/>
      <c r="D1" s="268"/>
      <c r="E1" s="268"/>
      <c r="F1" s="268"/>
      <c r="G1" s="268"/>
      <c r="H1" s="269"/>
      <c r="I1" s="270"/>
      <c r="J1" s="270"/>
    </row>
    <row r="2" spans="1:10" ht="24">
      <c r="A2" s="1875" t="s">
        <v>726</v>
      </c>
      <c r="B2" s="1875"/>
      <c r="C2" s="1875"/>
      <c r="D2" s="1875"/>
      <c r="E2" s="1875"/>
      <c r="F2" s="1875"/>
      <c r="G2" s="1875"/>
      <c r="H2" s="1875"/>
      <c r="I2" s="272"/>
    </row>
    <row r="3" spans="1:10" ht="20.100000000000001" customHeight="1" thickBot="1">
      <c r="A3" s="273"/>
      <c r="B3" s="273"/>
      <c r="C3" s="273"/>
      <c r="D3" s="273"/>
      <c r="E3" s="273"/>
      <c r="F3" s="273"/>
      <c r="G3" s="273"/>
      <c r="H3" s="273"/>
      <c r="I3" s="272"/>
    </row>
    <row r="4" spans="1:10" ht="20.100000000000001" customHeight="1">
      <c r="B4" s="271"/>
      <c r="C4" s="274" t="s">
        <v>727</v>
      </c>
      <c r="D4" s="275"/>
      <c r="E4" s="274" t="s">
        <v>728</v>
      </c>
      <c r="F4" s="276"/>
      <c r="G4" s="271"/>
      <c r="I4" s="272"/>
    </row>
    <row r="5" spans="1:10" ht="20.100000000000001" customHeight="1" thickBot="1">
      <c r="B5" s="271"/>
      <c r="C5" s="277">
        <v>0</v>
      </c>
      <c r="D5" s="278"/>
      <c r="E5" s="277">
        <v>0</v>
      </c>
      <c r="F5" s="279"/>
      <c r="G5" s="271"/>
      <c r="I5" s="272"/>
    </row>
    <row r="6" spans="1:10" ht="20.100000000000001" customHeight="1" thickBot="1">
      <c r="B6" s="271"/>
      <c r="C6" s="271"/>
      <c r="D6" s="271"/>
      <c r="E6" s="271"/>
      <c r="F6" s="271"/>
      <c r="G6" s="271"/>
    </row>
    <row r="7" spans="1:10" s="273" customFormat="1" ht="20.100000000000001" customHeight="1" thickBot="1">
      <c r="A7" s="346" t="s">
        <v>729</v>
      </c>
      <c r="B7" s="885" t="s">
        <v>730</v>
      </c>
      <c r="C7" s="886" t="s">
        <v>731</v>
      </c>
      <c r="D7" s="887" t="s">
        <v>732</v>
      </c>
      <c r="E7" s="886" t="s">
        <v>731</v>
      </c>
      <c r="F7" s="888" t="s">
        <v>733</v>
      </c>
      <c r="G7" s="889" t="s">
        <v>734</v>
      </c>
      <c r="H7" s="280" t="s">
        <v>735</v>
      </c>
    </row>
    <row r="8" spans="1:10" ht="20.100000000000001" customHeight="1">
      <c r="A8" s="347" t="s">
        <v>736</v>
      </c>
      <c r="B8" s="625">
        <v>0</v>
      </c>
      <c r="C8" s="626">
        <v>0</v>
      </c>
      <c r="D8" s="335">
        <f>ROUNDDOWN(C8*$C$5,0)</f>
        <v>0</v>
      </c>
      <c r="E8" s="626">
        <v>0</v>
      </c>
      <c r="F8" s="337">
        <f>ROUNDDOWN(E8*$E$5,0)</f>
        <v>0</v>
      </c>
      <c r="G8" s="342">
        <f>B8+D8+F8</f>
        <v>0</v>
      </c>
      <c r="H8" s="281"/>
      <c r="I8" s="282"/>
    </row>
    <row r="9" spans="1:10" ht="20.100000000000001" customHeight="1">
      <c r="A9" s="348" t="s">
        <v>737</v>
      </c>
      <c r="B9" s="627">
        <v>0</v>
      </c>
      <c r="C9" s="284">
        <v>0</v>
      </c>
      <c r="D9" s="336">
        <f t="shared" ref="D9:D10" si="0">ROUNDDOWN(C9*$C$5,0)</f>
        <v>0</v>
      </c>
      <c r="E9" s="284">
        <v>0</v>
      </c>
      <c r="F9" s="338">
        <f t="shared" ref="F9:F10" si="1">ROUNDDOWN(E9*$E$5,0)</f>
        <v>0</v>
      </c>
      <c r="G9" s="343">
        <f t="shared" ref="G9:G22" si="2">B9+D9+F9</f>
        <v>0</v>
      </c>
      <c r="H9" s="283"/>
    </row>
    <row r="10" spans="1:10" ht="20.100000000000001" customHeight="1">
      <c r="A10" s="348" t="s">
        <v>738</v>
      </c>
      <c r="B10" s="644">
        <f>SUM(B11:B14)</f>
        <v>0</v>
      </c>
      <c r="C10" s="645">
        <f>SUM(C11:C14)</f>
        <v>0</v>
      </c>
      <c r="D10" s="646">
        <f t="shared" si="0"/>
        <v>0</v>
      </c>
      <c r="E10" s="645">
        <f>SUM(E11:E14)</f>
        <v>0</v>
      </c>
      <c r="F10" s="647">
        <f t="shared" si="1"/>
        <v>0</v>
      </c>
      <c r="G10" s="648">
        <f t="shared" si="2"/>
        <v>0</v>
      </c>
      <c r="H10" s="285"/>
    </row>
    <row r="11" spans="1:10" ht="20.100000000000001" customHeight="1">
      <c r="A11" s="349" t="s">
        <v>739</v>
      </c>
      <c r="B11" s="632">
        <v>0</v>
      </c>
      <c r="C11" s="628">
        <v>0</v>
      </c>
      <c r="D11" s="286" t="s">
        <v>740</v>
      </c>
      <c r="E11" s="628">
        <v>0</v>
      </c>
      <c r="F11" s="287" t="s">
        <v>740</v>
      </c>
      <c r="G11" s="288" t="s">
        <v>740</v>
      </c>
      <c r="H11" s="289"/>
    </row>
    <row r="12" spans="1:10" ht="20.100000000000001" customHeight="1">
      <c r="A12" s="350" t="s">
        <v>741</v>
      </c>
      <c r="B12" s="633">
        <v>0</v>
      </c>
      <c r="C12" s="629">
        <v>0</v>
      </c>
      <c r="D12" s="290" t="s">
        <v>740</v>
      </c>
      <c r="E12" s="629">
        <v>0</v>
      </c>
      <c r="F12" s="291" t="s">
        <v>740</v>
      </c>
      <c r="G12" s="292" t="s">
        <v>740</v>
      </c>
      <c r="H12" s="293"/>
    </row>
    <row r="13" spans="1:10" ht="20.100000000000001" customHeight="1">
      <c r="A13" s="350" t="s">
        <v>742</v>
      </c>
      <c r="B13" s="633">
        <v>0</v>
      </c>
      <c r="C13" s="629">
        <v>0</v>
      </c>
      <c r="D13" s="290" t="s">
        <v>740</v>
      </c>
      <c r="E13" s="629">
        <v>0</v>
      </c>
      <c r="F13" s="291" t="s">
        <v>740</v>
      </c>
      <c r="G13" s="292" t="s">
        <v>740</v>
      </c>
      <c r="H13" s="293"/>
    </row>
    <row r="14" spans="1:10" ht="20.100000000000001" customHeight="1">
      <c r="A14" s="351" t="s">
        <v>743</v>
      </c>
      <c r="B14" s="634">
        <v>0</v>
      </c>
      <c r="C14" s="630">
        <v>0</v>
      </c>
      <c r="D14" s="294" t="s">
        <v>740</v>
      </c>
      <c r="E14" s="630">
        <v>0</v>
      </c>
      <c r="F14" s="295" t="s">
        <v>740</v>
      </c>
      <c r="G14" s="296" t="s">
        <v>740</v>
      </c>
      <c r="H14" s="297"/>
    </row>
    <row r="15" spans="1:10" ht="20.100000000000001" customHeight="1">
      <c r="A15" s="352" t="s">
        <v>744</v>
      </c>
      <c r="B15" s="635">
        <v>0</v>
      </c>
      <c r="C15" s="631">
        <v>0</v>
      </c>
      <c r="D15" s="336">
        <f>ROUNDDOWN(C15*$C$5,0)</f>
        <v>0</v>
      </c>
      <c r="E15" s="631">
        <v>0</v>
      </c>
      <c r="F15" s="339">
        <f>ROUNDDOWN(E15*$E$5,0)</f>
        <v>0</v>
      </c>
      <c r="G15" s="343">
        <f t="shared" si="2"/>
        <v>0</v>
      </c>
      <c r="H15" s="298"/>
    </row>
    <row r="16" spans="1:10" ht="20.100000000000001" customHeight="1">
      <c r="A16" s="352" t="s">
        <v>745</v>
      </c>
      <c r="B16" s="635">
        <v>0</v>
      </c>
      <c r="C16" s="631">
        <v>0</v>
      </c>
      <c r="D16" s="336">
        <f t="shared" ref="D16:D17" si="3">ROUNDDOWN(C16*$C$5,0)</f>
        <v>0</v>
      </c>
      <c r="E16" s="631">
        <v>0</v>
      </c>
      <c r="F16" s="339">
        <f t="shared" ref="F16:F17" si="4">ROUNDDOWN(E16*$E$5,0)</f>
        <v>0</v>
      </c>
      <c r="G16" s="343">
        <f t="shared" si="2"/>
        <v>0</v>
      </c>
      <c r="H16" s="298"/>
    </row>
    <row r="17" spans="1:15" ht="20.100000000000001" customHeight="1">
      <c r="A17" s="348" t="s">
        <v>746</v>
      </c>
      <c r="B17" s="644">
        <f>SUM(B18:B21)</f>
        <v>0</v>
      </c>
      <c r="C17" s="645">
        <f>SUM(C18:C21)</f>
        <v>0</v>
      </c>
      <c r="D17" s="645">
        <f t="shared" si="3"/>
        <v>0</v>
      </c>
      <c r="E17" s="645">
        <f>SUM(E18:E21)</f>
        <v>0</v>
      </c>
      <c r="F17" s="647">
        <f t="shared" si="4"/>
        <v>0</v>
      </c>
      <c r="G17" s="648">
        <f t="shared" si="2"/>
        <v>0</v>
      </c>
      <c r="H17" s="285"/>
    </row>
    <row r="18" spans="1:15" ht="20.100000000000001" customHeight="1">
      <c r="A18" s="349" t="s">
        <v>747</v>
      </c>
      <c r="B18" s="632">
        <v>0</v>
      </c>
      <c r="C18" s="628">
        <v>0</v>
      </c>
      <c r="D18" s="286" t="s">
        <v>740</v>
      </c>
      <c r="E18" s="628">
        <v>0</v>
      </c>
      <c r="F18" s="287" t="s">
        <v>740</v>
      </c>
      <c r="G18" s="288" t="s">
        <v>740</v>
      </c>
      <c r="H18" s="299"/>
    </row>
    <row r="19" spans="1:15" ht="20.100000000000001" customHeight="1">
      <c r="A19" s="350" t="s">
        <v>748</v>
      </c>
      <c r="B19" s="633">
        <v>0</v>
      </c>
      <c r="C19" s="629">
        <v>0</v>
      </c>
      <c r="D19" s="290" t="s">
        <v>740</v>
      </c>
      <c r="E19" s="629">
        <v>0</v>
      </c>
      <c r="F19" s="291" t="s">
        <v>740</v>
      </c>
      <c r="G19" s="292" t="s">
        <v>740</v>
      </c>
      <c r="H19" s="300"/>
    </row>
    <row r="20" spans="1:15" ht="20.100000000000001" customHeight="1">
      <c r="A20" s="350" t="s">
        <v>749</v>
      </c>
      <c r="B20" s="633">
        <v>0</v>
      </c>
      <c r="C20" s="629">
        <v>0</v>
      </c>
      <c r="D20" s="290" t="s">
        <v>740</v>
      </c>
      <c r="E20" s="629">
        <v>0</v>
      </c>
      <c r="F20" s="291" t="s">
        <v>740</v>
      </c>
      <c r="G20" s="292" t="s">
        <v>740</v>
      </c>
      <c r="H20" s="293"/>
    </row>
    <row r="21" spans="1:15" ht="20.100000000000001" customHeight="1">
      <c r="A21" s="350" t="s">
        <v>750</v>
      </c>
      <c r="B21" s="633">
        <v>0</v>
      </c>
      <c r="C21" s="629">
        <v>0</v>
      </c>
      <c r="D21" s="290" t="s">
        <v>740</v>
      </c>
      <c r="E21" s="629">
        <v>0</v>
      </c>
      <c r="F21" s="291" t="s">
        <v>740</v>
      </c>
      <c r="G21" s="292" t="s">
        <v>740</v>
      </c>
      <c r="H21" s="300"/>
    </row>
    <row r="22" spans="1:15" ht="20.100000000000001" customHeight="1">
      <c r="A22" s="353" t="s">
        <v>751</v>
      </c>
      <c r="B22" s="644">
        <f>SUM(B23:B25)</f>
        <v>0</v>
      </c>
      <c r="C22" s="645">
        <f>SUM(C23:C25)</f>
        <v>0</v>
      </c>
      <c r="D22" s="645">
        <f>ROUNDDOWN(C22*$C$5,0)</f>
        <v>0</v>
      </c>
      <c r="E22" s="645">
        <f>SUM(E23:E25)</f>
        <v>0</v>
      </c>
      <c r="F22" s="647">
        <f>ROUNDDOWN(E22*$E$5,0)</f>
        <v>0</v>
      </c>
      <c r="G22" s="648">
        <f t="shared" si="2"/>
        <v>0</v>
      </c>
      <c r="H22" s="285"/>
    </row>
    <row r="23" spans="1:15" ht="20.100000000000001" customHeight="1">
      <c r="A23" s="354" t="s">
        <v>752</v>
      </c>
      <c r="B23" s="636">
        <v>0</v>
      </c>
      <c r="C23" s="637">
        <v>0</v>
      </c>
      <c r="D23" s="301" t="s">
        <v>740</v>
      </c>
      <c r="E23" s="637">
        <v>0</v>
      </c>
      <c r="F23" s="302" t="s">
        <v>740</v>
      </c>
      <c r="G23" s="303" t="s">
        <v>740</v>
      </c>
      <c r="H23" s="304"/>
    </row>
    <row r="24" spans="1:15" ht="20.100000000000001" customHeight="1">
      <c r="A24" s="350" t="s">
        <v>753</v>
      </c>
      <c r="B24" s="633">
        <v>0</v>
      </c>
      <c r="C24" s="629">
        <v>0</v>
      </c>
      <c r="D24" s="290" t="s">
        <v>740</v>
      </c>
      <c r="E24" s="629">
        <v>0</v>
      </c>
      <c r="F24" s="291" t="s">
        <v>740</v>
      </c>
      <c r="G24" s="292" t="s">
        <v>740</v>
      </c>
      <c r="H24" s="293"/>
    </row>
    <row r="25" spans="1:15" ht="20.100000000000001" customHeight="1">
      <c r="A25" s="355" t="s">
        <v>754</v>
      </c>
      <c r="B25" s="638">
        <v>0</v>
      </c>
      <c r="C25" s="639">
        <v>0</v>
      </c>
      <c r="D25" s="305" t="s">
        <v>740</v>
      </c>
      <c r="E25" s="639">
        <v>0</v>
      </c>
      <c r="F25" s="306" t="s">
        <v>740</v>
      </c>
      <c r="G25" s="307" t="s">
        <v>740</v>
      </c>
      <c r="H25" s="308"/>
      <c r="O25" s="309"/>
    </row>
    <row r="26" spans="1:15" ht="20.100000000000001" customHeight="1">
      <c r="A26" s="356" t="s">
        <v>755</v>
      </c>
      <c r="B26" s="640">
        <v>0</v>
      </c>
      <c r="C26" s="641">
        <v>0</v>
      </c>
      <c r="D26" s="340">
        <f>ROUNDDOWN(C26*$C$5,0)</f>
        <v>0</v>
      </c>
      <c r="E26" s="641">
        <v>0</v>
      </c>
      <c r="F26" s="341">
        <f>ROUNDDOWN(E26*$E$5,0)</f>
        <v>0</v>
      </c>
      <c r="G26" s="344">
        <f>B26+D26+F26</f>
        <v>0</v>
      </c>
      <c r="H26" s="298"/>
    </row>
    <row r="27" spans="1:15" ht="20.100000000000001" customHeight="1" thickBot="1">
      <c r="A27" s="357" t="s">
        <v>410</v>
      </c>
      <c r="B27" s="345">
        <f>SUM(B8,B9,B10,,B15,B16,B17,B22,B26)</f>
        <v>0</v>
      </c>
      <c r="C27" s="311" t="s">
        <v>740</v>
      </c>
      <c r="D27" s="310">
        <f t="shared" ref="D27:F27" si="5">SUM(D8,D9,D10,,D15,D16,D17,D22,D26)</f>
        <v>0</v>
      </c>
      <c r="E27" s="311" t="s">
        <v>740</v>
      </c>
      <c r="F27" s="312">
        <f t="shared" si="5"/>
        <v>0</v>
      </c>
      <c r="G27" s="313">
        <f>B27+D27+F27</f>
        <v>0</v>
      </c>
      <c r="H27" s="314" t="s">
        <v>756</v>
      </c>
    </row>
    <row r="28" spans="1:15" ht="20.100000000000001" customHeight="1">
      <c r="A28" s="315"/>
      <c r="B28" s="316"/>
      <c r="C28" s="316"/>
      <c r="D28" s="316"/>
      <c r="E28" s="316"/>
      <c r="F28" s="316"/>
      <c r="G28" s="316"/>
      <c r="H28" s="317"/>
    </row>
    <row r="29" spans="1:15" ht="20.100000000000001" customHeight="1">
      <c r="A29" s="353" t="s">
        <v>757</v>
      </c>
      <c r="B29" s="644">
        <f>SUM(B30:B31)</f>
        <v>0</v>
      </c>
      <c r="C29" s="645">
        <f>SUM(C30:C31)</f>
        <v>0</v>
      </c>
      <c r="D29" s="645">
        <f>ROUNDDOWN(C29*$C$5,0)</f>
        <v>0</v>
      </c>
      <c r="E29" s="645">
        <f>SUM(E30:E31)</f>
        <v>0</v>
      </c>
      <c r="F29" s="647">
        <f>ROUNDDOWN(E29*$E$5,0)</f>
        <v>0</v>
      </c>
      <c r="G29" s="648">
        <f>SUM(G30:G30)</f>
        <v>0</v>
      </c>
      <c r="H29" s="283"/>
    </row>
    <row r="30" spans="1:15" ht="20.100000000000001" customHeight="1">
      <c r="A30" s="358" t="s">
        <v>758</v>
      </c>
      <c r="B30" s="643">
        <v>0</v>
      </c>
      <c r="C30" s="642">
        <v>0</v>
      </c>
      <c r="D30" s="318" t="s">
        <v>740</v>
      </c>
      <c r="E30" s="642">
        <v>0</v>
      </c>
      <c r="F30" s="319" t="s">
        <v>740</v>
      </c>
      <c r="G30" s="320" t="s">
        <v>740</v>
      </c>
      <c r="H30" s="321"/>
    </row>
    <row r="31" spans="1:15" ht="20.100000000000001" customHeight="1">
      <c r="A31" s="351" t="s">
        <v>759</v>
      </c>
      <c r="B31" s="634">
        <v>0</v>
      </c>
      <c r="C31" s="630">
        <v>0</v>
      </c>
      <c r="D31" s="294" t="s">
        <v>740</v>
      </c>
      <c r="E31" s="630">
        <v>0</v>
      </c>
      <c r="F31" s="295" t="s">
        <v>740</v>
      </c>
      <c r="G31" s="296" t="s">
        <v>740</v>
      </c>
      <c r="H31" s="297"/>
    </row>
    <row r="32" spans="1:15" ht="20.100000000000001" customHeight="1">
      <c r="A32" s="352" t="s">
        <v>760</v>
      </c>
      <c r="B32" s="635">
        <v>0</v>
      </c>
      <c r="C32" s="631">
        <v>0</v>
      </c>
      <c r="D32" s="336">
        <f>ROUNDDOWN(C32*$C$5,0)</f>
        <v>0</v>
      </c>
      <c r="E32" s="631">
        <v>0</v>
      </c>
      <c r="F32" s="339">
        <f>ROUNDDOWN(E32*$E$5,0)</f>
        <v>0</v>
      </c>
      <c r="G32" s="343">
        <f>B32+D32+F32</f>
        <v>0</v>
      </c>
      <c r="H32" s="322"/>
    </row>
    <row r="33" spans="1:8" ht="20.100000000000001" customHeight="1" thickBot="1">
      <c r="A33" s="357" t="s">
        <v>416</v>
      </c>
      <c r="B33" s="345">
        <f>SUM(B29,B32)</f>
        <v>0</v>
      </c>
      <c r="C33" s="311" t="s">
        <v>740</v>
      </c>
      <c r="D33" s="310">
        <f>SUM(D29,D32)</f>
        <v>0</v>
      </c>
      <c r="E33" s="311" t="s">
        <v>740</v>
      </c>
      <c r="F33" s="323">
        <f>SUM(F29,F32)</f>
        <v>0</v>
      </c>
      <c r="G33" s="313">
        <f>SUM(G29,G32)</f>
        <v>0</v>
      </c>
      <c r="H33" s="324" t="s">
        <v>761</v>
      </c>
    </row>
    <row r="34" spans="1:8" ht="20.100000000000001" customHeight="1" thickBot="1">
      <c r="A34" s="325"/>
      <c r="B34" s="326"/>
      <c r="C34" s="326"/>
      <c r="D34" s="326"/>
      <c r="E34" s="326"/>
      <c r="F34" s="326"/>
      <c r="G34" s="326"/>
      <c r="H34" s="327"/>
    </row>
    <row r="35" spans="1:8" ht="20.100000000000001" customHeight="1" thickBot="1">
      <c r="A35" s="360" t="s">
        <v>418</v>
      </c>
      <c r="B35" s="359">
        <f>SUM(B27,B33)</f>
        <v>0</v>
      </c>
      <c r="C35" s="329" t="s">
        <v>740</v>
      </c>
      <c r="D35" s="328">
        <f>SUM(D27,D33)</f>
        <v>0</v>
      </c>
      <c r="E35" s="329" t="s">
        <v>740</v>
      </c>
      <c r="F35" s="330">
        <f>SUM(F27,F33)</f>
        <v>0</v>
      </c>
      <c r="G35" s="331">
        <f>SUM(G27,G33)</f>
        <v>0</v>
      </c>
      <c r="H35" s="332" t="s">
        <v>419</v>
      </c>
    </row>
    <row r="36" spans="1:8" ht="20.100000000000001" customHeight="1">
      <c r="A36" s="325" t="s">
        <v>762</v>
      </c>
      <c r="E36" s="334"/>
    </row>
    <row r="37" spans="1:8" ht="20.100000000000001" customHeight="1">
      <c r="A37" s="649" t="s">
        <v>763</v>
      </c>
      <c r="B37" s="862"/>
    </row>
    <row r="38" spans="1:8" ht="20.100000000000001" customHeight="1">
      <c r="A38" s="271" t="s">
        <v>764</v>
      </c>
    </row>
    <row r="39" spans="1:8" ht="20.100000000000001" customHeight="1">
      <c r="A39" s="271" t="s">
        <v>765</v>
      </c>
    </row>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sheetData>
  <mergeCells count="1">
    <mergeCell ref="A2:H2"/>
  </mergeCells>
  <phoneticPr fontId="20"/>
  <pageMargins left="0.55118110236220474" right="0.35433070866141736" top="0.47244094488188981" bottom="0.23622047244094491" header="0.6692913385826772" footer="0.70866141732283472"/>
  <pageSetup paperSize="9" scale="55" orientation="portrait" r:id="rId1"/>
  <headerFooter alignWithMargins="0">
    <oddFooter>&amp;R(HIDA 2016)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9" tint="0.59999389629810485"/>
    <pageSetUpPr fitToPage="1"/>
  </sheetPr>
  <dimension ref="A1:M55"/>
  <sheetViews>
    <sheetView showGridLines="0" view="pageBreakPreview" zoomScale="70" zoomScaleNormal="70" zoomScaleSheetLayoutView="70" workbookViewId="0">
      <selection activeCell="E9" sqref="E9:I12"/>
    </sheetView>
  </sheetViews>
  <sheetFormatPr defaultColWidth="9" defaultRowHeight="21"/>
  <cols>
    <col min="1" max="1" width="12.375" style="651" customWidth="1"/>
    <col min="2" max="2" width="15.375" style="651" customWidth="1"/>
    <col min="3" max="3" width="10.125" style="651" customWidth="1"/>
    <col min="4" max="4" width="12.375" style="651" customWidth="1"/>
    <col min="5" max="5" width="9.125" style="651" customWidth="1"/>
    <col min="6" max="6" width="12.375" style="651" customWidth="1"/>
    <col min="7" max="7" width="16.625" style="651" customWidth="1"/>
    <col min="8" max="8" width="10.625" style="651" customWidth="1"/>
    <col min="9" max="9" width="16.125" style="651" customWidth="1"/>
    <col min="10" max="10" width="16.375" style="651" customWidth="1"/>
    <col min="11" max="11" width="10.625" style="651" customWidth="1"/>
    <col min="12" max="18" width="6.125" style="651" customWidth="1"/>
    <col min="19" max="16384" width="9" style="651"/>
  </cols>
  <sheetData>
    <row r="1" spans="1:12" ht="30" customHeight="1">
      <c r="A1" s="650"/>
      <c r="B1" s="1879" t="s">
        <v>766</v>
      </c>
      <c r="C1" s="1879"/>
      <c r="D1" s="1879"/>
      <c r="E1" s="1879"/>
      <c r="F1" s="1879"/>
      <c r="G1" s="1879"/>
      <c r="H1" s="1879"/>
      <c r="I1" s="1879"/>
      <c r="J1" s="1879"/>
      <c r="K1" s="650"/>
    </row>
    <row r="2" spans="1:12" ht="30" customHeight="1">
      <c r="B2" s="1880" t="s">
        <v>767</v>
      </c>
      <c r="C2" s="1880"/>
      <c r="D2" s="1880"/>
      <c r="E2" s="1880"/>
      <c r="F2" s="1880"/>
      <c r="G2" s="1880"/>
      <c r="H2" s="1880"/>
      <c r="I2" s="1880"/>
      <c r="J2" s="1880"/>
    </row>
    <row r="3" spans="1:12" ht="30" customHeight="1">
      <c r="B3" s="1153"/>
      <c r="C3" s="1153"/>
      <c r="D3" s="1153"/>
      <c r="E3" s="1153"/>
      <c r="F3" s="1153"/>
      <c r="G3" s="1153"/>
      <c r="H3" s="1153"/>
      <c r="I3" s="1153"/>
      <c r="J3" s="1153"/>
    </row>
    <row r="4" spans="1:12" ht="30" customHeight="1">
      <c r="A4" s="652"/>
      <c r="B4" s="653"/>
      <c r="C4" s="654"/>
      <c r="D4" s="654"/>
      <c r="E4" s="655"/>
      <c r="F4" s="655"/>
      <c r="G4" s="656" t="s">
        <v>768</v>
      </c>
      <c r="H4" s="657"/>
      <c r="I4" s="657"/>
      <c r="J4" s="657"/>
    </row>
    <row r="5" spans="1:12" ht="30" customHeight="1">
      <c r="A5" s="652"/>
      <c r="B5" s="658"/>
      <c r="C5" s="654"/>
      <c r="D5" s="654"/>
      <c r="E5" s="655"/>
      <c r="F5" s="655"/>
      <c r="G5" s="659" t="s">
        <v>769</v>
      </c>
      <c r="H5" s="884"/>
      <c r="I5" s="660" t="s">
        <v>770</v>
      </c>
      <c r="J5" s="660"/>
    </row>
    <row r="6" spans="1:12" ht="30" customHeight="1">
      <c r="A6" s="652"/>
      <c r="B6" s="658"/>
      <c r="C6" s="654"/>
      <c r="D6" s="654"/>
      <c r="E6" s="655"/>
      <c r="F6" s="655"/>
      <c r="G6" s="659" t="s">
        <v>771</v>
      </c>
      <c r="H6" s="660" t="s">
        <v>772</v>
      </c>
      <c r="I6" s="660"/>
      <c r="J6" s="660"/>
    </row>
    <row r="7" spans="1:12" ht="57" customHeight="1">
      <c r="B7" s="693" t="s">
        <v>773</v>
      </c>
      <c r="C7" s="661"/>
      <c r="D7" s="658"/>
      <c r="E7" s="662"/>
      <c r="F7" s="662"/>
      <c r="G7" s="658"/>
      <c r="J7" s="686" t="s">
        <v>774</v>
      </c>
    </row>
    <row r="8" spans="1:12" ht="30" customHeight="1">
      <c r="A8" s="663"/>
      <c r="B8" s="1881" t="s">
        <v>775</v>
      </c>
      <c r="C8" s="1882"/>
      <c r="D8" s="1883" t="s">
        <v>776</v>
      </c>
      <c r="E8" s="1884"/>
      <c r="F8" s="1884"/>
      <c r="G8" s="1884"/>
      <c r="H8" s="1885"/>
      <c r="I8" s="687" t="s">
        <v>777</v>
      </c>
      <c r="J8" s="688" t="s">
        <v>778</v>
      </c>
    </row>
    <row r="9" spans="1:12" ht="30" customHeight="1">
      <c r="A9" s="652"/>
      <c r="B9" s="682">
        <v>43466</v>
      </c>
      <c r="C9" s="683">
        <f>B9</f>
        <v>43466</v>
      </c>
      <c r="D9" s="1888"/>
      <c r="E9" s="1889"/>
      <c r="F9" s="1889"/>
      <c r="G9" s="1889"/>
      <c r="H9" s="1890"/>
      <c r="I9" s="875"/>
      <c r="J9" s="877"/>
    </row>
    <row r="10" spans="1:12" ht="30" customHeight="1">
      <c r="A10" s="652"/>
      <c r="B10" s="684">
        <f>B9+1</f>
        <v>43467</v>
      </c>
      <c r="C10" s="685">
        <f t="shared" ref="C10:C23" si="0">B10</f>
        <v>43467</v>
      </c>
      <c r="D10" s="1888"/>
      <c r="E10" s="1889"/>
      <c r="F10" s="1889"/>
      <c r="G10" s="1889"/>
      <c r="H10" s="1890"/>
      <c r="I10" s="876"/>
      <c r="J10" s="878"/>
    </row>
    <row r="11" spans="1:12" ht="30" customHeight="1">
      <c r="A11" s="652"/>
      <c r="B11" s="684">
        <f>B10+1</f>
        <v>43468</v>
      </c>
      <c r="C11" s="685">
        <f t="shared" si="0"/>
        <v>43468</v>
      </c>
      <c r="D11" s="1888"/>
      <c r="E11" s="1889"/>
      <c r="F11" s="1889"/>
      <c r="G11" s="1889"/>
      <c r="H11" s="1890"/>
      <c r="I11" s="876"/>
      <c r="J11" s="878"/>
    </row>
    <row r="12" spans="1:12" ht="30" customHeight="1">
      <c r="A12" s="652"/>
      <c r="B12" s="684">
        <f t="shared" ref="B12:B23" si="1">B11+1</f>
        <v>43469</v>
      </c>
      <c r="C12" s="685">
        <f t="shared" si="0"/>
        <v>43469</v>
      </c>
      <c r="D12" s="1888"/>
      <c r="E12" s="1889"/>
      <c r="F12" s="1889"/>
      <c r="G12" s="1889"/>
      <c r="H12" s="1890"/>
      <c r="I12" s="876"/>
      <c r="J12" s="878"/>
    </row>
    <row r="13" spans="1:12" ht="30" customHeight="1">
      <c r="A13" s="652"/>
      <c r="B13" s="684">
        <f t="shared" si="1"/>
        <v>43470</v>
      </c>
      <c r="C13" s="685">
        <f t="shared" si="0"/>
        <v>43470</v>
      </c>
      <c r="D13" s="1888"/>
      <c r="E13" s="1889"/>
      <c r="F13" s="1889"/>
      <c r="G13" s="1889"/>
      <c r="H13" s="1890"/>
      <c r="I13" s="876"/>
      <c r="J13" s="878"/>
    </row>
    <row r="14" spans="1:12" ht="30" customHeight="1">
      <c r="A14" s="652"/>
      <c r="B14" s="684">
        <f t="shared" si="1"/>
        <v>43471</v>
      </c>
      <c r="C14" s="685">
        <f t="shared" si="0"/>
        <v>43471</v>
      </c>
      <c r="D14" s="1888"/>
      <c r="E14" s="1889"/>
      <c r="F14" s="1889"/>
      <c r="G14" s="1889"/>
      <c r="H14" s="1890"/>
      <c r="I14" s="876"/>
      <c r="J14" s="878"/>
      <c r="L14" s="651" t="s">
        <v>779</v>
      </c>
    </row>
    <row r="15" spans="1:12" ht="30" customHeight="1">
      <c r="A15" s="652"/>
      <c r="B15" s="684">
        <f t="shared" si="1"/>
        <v>43472</v>
      </c>
      <c r="C15" s="685">
        <f t="shared" si="0"/>
        <v>43472</v>
      </c>
      <c r="D15" s="1888"/>
      <c r="E15" s="1889"/>
      <c r="F15" s="1889"/>
      <c r="G15" s="1889"/>
      <c r="H15" s="1890"/>
      <c r="I15" s="876"/>
      <c r="J15" s="879"/>
    </row>
    <row r="16" spans="1:12" ht="30" customHeight="1">
      <c r="A16" s="663"/>
      <c r="B16" s="684">
        <f t="shared" si="1"/>
        <v>43473</v>
      </c>
      <c r="C16" s="685">
        <f t="shared" si="0"/>
        <v>43473</v>
      </c>
      <c r="D16" s="1888"/>
      <c r="E16" s="1889"/>
      <c r="F16" s="1889"/>
      <c r="G16" s="1889"/>
      <c r="H16" s="1890"/>
      <c r="I16" s="876"/>
      <c r="J16" s="692"/>
    </row>
    <row r="17" spans="1:13" ht="30" customHeight="1">
      <c r="A17" s="652"/>
      <c r="B17" s="684">
        <f t="shared" si="1"/>
        <v>43474</v>
      </c>
      <c r="C17" s="685">
        <f t="shared" si="0"/>
        <v>43474</v>
      </c>
      <c r="D17" s="1888"/>
      <c r="E17" s="1889"/>
      <c r="F17" s="1889"/>
      <c r="G17" s="1889"/>
      <c r="H17" s="1890"/>
      <c r="I17" s="876"/>
      <c r="J17" s="690"/>
    </row>
    <row r="18" spans="1:13" ht="30" customHeight="1">
      <c r="A18" s="652"/>
      <c r="B18" s="684">
        <f t="shared" si="1"/>
        <v>43475</v>
      </c>
      <c r="C18" s="685">
        <f t="shared" si="0"/>
        <v>43475</v>
      </c>
      <c r="D18" s="1888"/>
      <c r="E18" s="1889"/>
      <c r="F18" s="1889"/>
      <c r="G18" s="1889"/>
      <c r="H18" s="1890"/>
      <c r="I18" s="689"/>
      <c r="J18" s="690"/>
    </row>
    <row r="19" spans="1:13" ht="30" customHeight="1">
      <c r="A19" s="652"/>
      <c r="B19" s="684">
        <f t="shared" si="1"/>
        <v>43476</v>
      </c>
      <c r="C19" s="685">
        <f t="shared" si="0"/>
        <v>43476</v>
      </c>
      <c r="D19" s="1888"/>
      <c r="E19" s="1889"/>
      <c r="F19" s="1889"/>
      <c r="G19" s="1889"/>
      <c r="H19" s="1890"/>
      <c r="I19" s="689"/>
      <c r="J19" s="690"/>
      <c r="L19" s="651" t="s">
        <v>779</v>
      </c>
    </row>
    <row r="20" spans="1:13" ht="30" customHeight="1">
      <c r="A20" s="652"/>
      <c r="B20" s="684">
        <f t="shared" si="1"/>
        <v>43477</v>
      </c>
      <c r="C20" s="685">
        <f t="shared" si="0"/>
        <v>43477</v>
      </c>
      <c r="D20" s="1888"/>
      <c r="E20" s="1889"/>
      <c r="F20" s="1889"/>
      <c r="G20" s="1889"/>
      <c r="H20" s="1890"/>
      <c r="I20" s="689"/>
      <c r="J20" s="690"/>
    </row>
    <row r="21" spans="1:13" ht="30" customHeight="1">
      <c r="A21" s="663"/>
      <c r="B21" s="684">
        <f t="shared" si="1"/>
        <v>43478</v>
      </c>
      <c r="C21" s="685">
        <f t="shared" si="0"/>
        <v>43478</v>
      </c>
      <c r="D21" s="1888"/>
      <c r="E21" s="1889"/>
      <c r="F21" s="1889"/>
      <c r="G21" s="1889"/>
      <c r="H21" s="1890"/>
      <c r="I21" s="691"/>
      <c r="J21" s="692"/>
    </row>
    <row r="22" spans="1:13" ht="30" customHeight="1">
      <c r="A22" s="652"/>
      <c r="B22" s="684">
        <f t="shared" si="1"/>
        <v>43479</v>
      </c>
      <c r="C22" s="685">
        <f t="shared" si="0"/>
        <v>43479</v>
      </c>
      <c r="D22" s="1888"/>
      <c r="E22" s="1889"/>
      <c r="F22" s="1889"/>
      <c r="G22" s="1889"/>
      <c r="H22" s="1890"/>
      <c r="I22" s="689"/>
      <c r="J22" s="690"/>
    </row>
    <row r="23" spans="1:13" ht="30" customHeight="1">
      <c r="A23" s="652"/>
      <c r="B23" s="684">
        <f t="shared" si="1"/>
        <v>43480</v>
      </c>
      <c r="C23" s="685">
        <f t="shared" si="0"/>
        <v>43480</v>
      </c>
      <c r="D23" s="1888"/>
      <c r="E23" s="1889"/>
      <c r="F23" s="1889"/>
      <c r="G23" s="1889"/>
      <c r="H23" s="1890"/>
      <c r="I23" s="689"/>
      <c r="J23" s="690"/>
    </row>
    <row r="24" spans="1:13" ht="30" customHeight="1">
      <c r="A24" s="663"/>
      <c r="B24" s="664"/>
      <c r="C24" s="664"/>
      <c r="D24" s="653"/>
      <c r="E24" s="665"/>
      <c r="F24" s="666"/>
      <c r="G24" s="653"/>
      <c r="H24" s="667" t="s">
        <v>780</v>
      </c>
      <c r="I24" s="880">
        <f>SUM(I9:I23)</f>
        <v>0</v>
      </c>
      <c r="J24" s="881">
        <f>SUM(J9:J23)</f>
        <v>0</v>
      </c>
    </row>
    <row r="25" spans="1:13" ht="30" customHeight="1">
      <c r="A25" s="652"/>
      <c r="B25" s="658"/>
      <c r="C25" s="654"/>
      <c r="D25" s="654"/>
      <c r="E25" s="655"/>
      <c r="F25" s="655"/>
      <c r="G25" s="654"/>
    </row>
    <row r="26" spans="1:13" ht="30" customHeight="1">
      <c r="A26" s="652"/>
      <c r="B26" s="658"/>
      <c r="C26" s="654"/>
      <c r="D26" s="654"/>
      <c r="E26" s="655"/>
      <c r="F26" s="655"/>
      <c r="G26" s="654"/>
      <c r="I26" s="1886" t="s">
        <v>781</v>
      </c>
      <c r="J26" s="1887"/>
    </row>
    <row r="27" spans="1:13" ht="30" customHeight="1">
      <c r="A27" s="652"/>
      <c r="B27" s="653"/>
      <c r="C27" s="654"/>
      <c r="D27" s="654"/>
      <c r="E27" s="655"/>
      <c r="F27" s="655"/>
      <c r="G27" s="654"/>
      <c r="I27" s="1895">
        <f>I24+J24</f>
        <v>0</v>
      </c>
      <c r="J27" s="1896"/>
    </row>
    <row r="28" spans="1:13" ht="30" customHeight="1">
      <c r="A28" s="652"/>
      <c r="B28" s="658"/>
      <c r="C28" s="654"/>
      <c r="D28" s="654"/>
      <c r="E28" s="655"/>
      <c r="F28" s="655"/>
      <c r="G28" s="655"/>
    </row>
    <row r="29" spans="1:13" ht="30" customHeight="1">
      <c r="A29" s="652"/>
      <c r="B29" s="661" t="s">
        <v>782</v>
      </c>
      <c r="C29" s="668"/>
      <c r="D29" s="668"/>
      <c r="E29" s="669"/>
      <c r="F29" s="669"/>
      <c r="G29" s="669"/>
      <c r="H29" s="670"/>
      <c r="I29" s="670"/>
      <c r="J29" s="670"/>
      <c r="K29" s="670"/>
      <c r="L29" s="670"/>
      <c r="M29" s="670"/>
    </row>
    <row r="30" spans="1:13" ht="30" customHeight="1">
      <c r="A30" s="652"/>
      <c r="B30" s="1883" t="s">
        <v>783</v>
      </c>
      <c r="C30" s="1885"/>
      <c r="D30" s="672"/>
      <c r="E30" s="671" t="s">
        <v>784</v>
      </c>
      <c r="F30" s="673"/>
      <c r="G30" s="1891" t="s">
        <v>785</v>
      </c>
      <c r="H30" s="1892"/>
      <c r="I30" s="1893" t="s">
        <v>786</v>
      </c>
      <c r="J30" s="1894"/>
      <c r="K30" s="670"/>
      <c r="L30" s="670"/>
      <c r="M30" s="670"/>
    </row>
    <row r="31" spans="1:13" ht="30" customHeight="1">
      <c r="A31" s="652"/>
      <c r="B31" s="674" t="s">
        <v>787</v>
      </c>
      <c r="C31" s="675"/>
      <c r="D31" s="1876" t="s">
        <v>788</v>
      </c>
      <c r="E31" s="1877"/>
      <c r="F31" s="1878"/>
      <c r="G31" s="676"/>
      <c r="H31" s="677"/>
      <c r="I31" s="678"/>
      <c r="J31" s="882"/>
      <c r="K31" s="670"/>
      <c r="L31" s="670"/>
      <c r="M31" s="670"/>
    </row>
    <row r="32" spans="1:13" ht="30" customHeight="1">
      <c r="A32" s="650"/>
      <c r="B32" s="1897" t="s">
        <v>789</v>
      </c>
      <c r="C32" s="1898"/>
      <c r="D32" s="1876"/>
      <c r="E32" s="1902"/>
      <c r="F32" s="1903"/>
      <c r="G32" s="679"/>
      <c r="H32" s="680"/>
      <c r="I32" s="681"/>
      <c r="J32" s="883"/>
    </row>
    <row r="33" spans="1:10" ht="30" customHeight="1">
      <c r="A33" s="650"/>
      <c r="B33" s="1897" t="s">
        <v>790</v>
      </c>
      <c r="C33" s="1898"/>
      <c r="D33" s="1876"/>
      <c r="E33" s="1902"/>
      <c r="F33" s="1903"/>
      <c r="G33" s="679"/>
      <c r="H33" s="680"/>
      <c r="I33" s="681"/>
      <c r="J33" s="883"/>
    </row>
    <row r="34" spans="1:10" ht="30" customHeight="1">
      <c r="B34" s="1897" t="s">
        <v>791</v>
      </c>
      <c r="C34" s="1898"/>
      <c r="D34" s="1876"/>
      <c r="E34" s="1902"/>
      <c r="F34" s="1903"/>
      <c r="G34" s="679"/>
      <c r="H34" s="680"/>
      <c r="I34" s="681"/>
      <c r="J34" s="883"/>
    </row>
    <row r="35" spans="1:10" ht="30" customHeight="1">
      <c r="A35" s="652"/>
      <c r="B35" s="1899"/>
      <c r="C35" s="1899"/>
      <c r="D35" s="654"/>
      <c r="E35" s="655"/>
      <c r="F35" s="655"/>
      <c r="G35" s="1900" t="s">
        <v>792</v>
      </c>
      <c r="H35" s="1900"/>
      <c r="I35" s="1901">
        <f>SUM(I31:J34)</f>
        <v>0</v>
      </c>
      <c r="J35" s="1901"/>
    </row>
    <row r="36" spans="1:10" ht="30" customHeight="1">
      <c r="A36" s="652"/>
      <c r="B36" s="658"/>
      <c r="C36" s="654"/>
      <c r="D36" s="654"/>
      <c r="E36" s="655"/>
      <c r="F36" s="655"/>
      <c r="G36" s="654"/>
    </row>
    <row r="37" spans="1:10" ht="30" customHeight="1">
      <c r="A37" s="652"/>
      <c r="B37" s="658"/>
      <c r="C37" s="654"/>
      <c r="D37" s="654"/>
      <c r="E37" s="655"/>
      <c r="F37" s="655"/>
      <c r="G37" s="654"/>
    </row>
    <row r="38" spans="1:10" ht="30" customHeight="1">
      <c r="A38" s="652"/>
      <c r="B38" s="658"/>
      <c r="C38" s="654"/>
      <c r="D38" s="654"/>
      <c r="E38" s="655"/>
      <c r="F38" s="655"/>
      <c r="G38" s="655"/>
    </row>
    <row r="39" spans="1:10" ht="30" customHeight="1">
      <c r="A39" s="652"/>
      <c r="B39" s="658"/>
      <c r="C39" s="654"/>
      <c r="D39" s="654"/>
      <c r="E39" s="655"/>
      <c r="F39" s="655"/>
      <c r="G39" s="655"/>
    </row>
    <row r="40" spans="1:10" ht="30" customHeight="1">
      <c r="A40" s="652"/>
      <c r="B40" s="658"/>
      <c r="C40" s="654"/>
      <c r="D40" s="654"/>
      <c r="E40" s="655"/>
      <c r="F40" s="655"/>
      <c r="G40" s="655"/>
    </row>
    <row r="41" spans="1:10" ht="30" customHeight="1">
      <c r="A41" s="652"/>
      <c r="B41" s="658"/>
      <c r="C41" s="654"/>
      <c r="D41" s="654"/>
      <c r="E41" s="655"/>
      <c r="F41" s="655"/>
      <c r="G41" s="655"/>
    </row>
    <row r="42" spans="1:10" ht="30" customHeight="1"/>
    <row r="43" spans="1:10" ht="30" customHeight="1"/>
    <row r="44" spans="1:10" ht="30" customHeight="1"/>
    <row r="45" spans="1:10" ht="30" customHeight="1"/>
    <row r="46" spans="1:10" ht="30" customHeight="1"/>
    <row r="47" spans="1:10" ht="30" customHeight="1"/>
    <row r="48" spans="1:10" ht="30" customHeight="1"/>
    <row r="49" ht="30" customHeight="1"/>
    <row r="50" ht="30" customHeight="1"/>
    <row r="51" ht="30" customHeight="1"/>
    <row r="52" ht="30" customHeight="1"/>
    <row r="53" ht="30" customHeight="1"/>
    <row r="54" ht="30" customHeight="1"/>
    <row r="55" ht="30" customHeight="1"/>
  </sheetData>
  <customSheetViews>
    <customSheetView guid="{633FC60D-7CF0-4D00-8C9D-AB60B4084988}" showPageBreaks="1" fitToPage="1" printArea="1" view="pageBreakPreview" topLeftCell="A22">
      <selection activeCell="A38" sqref="A38:F38"/>
      <pageMargins left="0" right="0" top="0" bottom="0" header="0" footer="0"/>
      <printOptions horizontalCentered="1"/>
      <pageSetup paperSize="9" scale="87" orientation="portrait" r:id="rId1"/>
      <headerFooter>
        <oddHeader>&amp;R講師通訳等旅費</oddHeader>
      </headerFooter>
    </customSheetView>
  </customSheetViews>
  <mergeCells count="34">
    <mergeCell ref="B34:C34"/>
    <mergeCell ref="B35:C35"/>
    <mergeCell ref="G35:H35"/>
    <mergeCell ref="I35:J35"/>
    <mergeCell ref="B32:C32"/>
    <mergeCell ref="B33:C33"/>
    <mergeCell ref="D33:F33"/>
    <mergeCell ref="D34:F34"/>
    <mergeCell ref="D32:F32"/>
    <mergeCell ref="G30:H30"/>
    <mergeCell ref="I30:J30"/>
    <mergeCell ref="D9:H9"/>
    <mergeCell ref="D10:H10"/>
    <mergeCell ref="D11:H11"/>
    <mergeCell ref="D12:H12"/>
    <mergeCell ref="D13:H13"/>
    <mergeCell ref="D14:H14"/>
    <mergeCell ref="I27:J27"/>
    <mergeCell ref="D31:F31"/>
    <mergeCell ref="B1:J1"/>
    <mergeCell ref="B2:J2"/>
    <mergeCell ref="B8:C8"/>
    <mergeCell ref="D8:H8"/>
    <mergeCell ref="I26:J26"/>
    <mergeCell ref="D15:H15"/>
    <mergeCell ref="D16:H16"/>
    <mergeCell ref="D17:H17"/>
    <mergeCell ref="D18:H18"/>
    <mergeCell ref="D19:H19"/>
    <mergeCell ref="D20:H20"/>
    <mergeCell ref="D21:H21"/>
    <mergeCell ref="D22:H22"/>
    <mergeCell ref="D23:H23"/>
    <mergeCell ref="B30:C30"/>
  </mergeCells>
  <phoneticPr fontId="20"/>
  <printOptions horizontalCentered="1"/>
  <pageMargins left="0.70866141732283472" right="0.70866141732283472" top="0.94488188976377963" bottom="0.94488188976377963" header="0.39370078740157483" footer="0.31496062992125984"/>
  <pageSetup paperSize="9" scale="72" orientation="portrait" r:id="rId2"/>
  <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theme="9" tint="0.59999389629810485"/>
    <pageSetUpPr autoPageBreaks="0" fitToPage="1"/>
  </sheetPr>
  <dimension ref="B1:L102"/>
  <sheetViews>
    <sheetView showGridLines="0" view="pageBreakPreview" zoomScaleNormal="100" zoomScaleSheetLayoutView="100" workbookViewId="0">
      <selection activeCell="E9" sqref="E9:I12"/>
    </sheetView>
  </sheetViews>
  <sheetFormatPr defaultColWidth="8.875" defaultRowHeight="15"/>
  <cols>
    <col min="1" max="1" width="3.625" style="134" customWidth="1"/>
    <col min="2" max="3" width="4.125" style="134" customWidth="1"/>
    <col min="4" max="4" width="25.125" style="134" customWidth="1"/>
    <col min="5" max="5" width="34.125" style="134" customWidth="1"/>
    <col min="6" max="8" width="12" style="134" customWidth="1"/>
    <col min="9" max="11" width="8.625" style="134" hidden="1" customWidth="1"/>
    <col min="12" max="256" width="9" style="134"/>
    <col min="257" max="257" width="3.625" style="134" customWidth="1"/>
    <col min="258" max="259" width="4.125" style="134" customWidth="1"/>
    <col min="260" max="260" width="25.125" style="134" customWidth="1"/>
    <col min="261" max="261" width="34.125" style="134" customWidth="1"/>
    <col min="262" max="267" width="8.625" style="134" customWidth="1"/>
    <col min="268" max="512" width="9" style="134"/>
    <col min="513" max="513" width="3.625" style="134" customWidth="1"/>
    <col min="514" max="515" width="4.125" style="134" customWidth="1"/>
    <col min="516" max="516" width="25.125" style="134" customWidth="1"/>
    <col min="517" max="517" width="34.125" style="134" customWidth="1"/>
    <col min="518" max="523" width="8.625" style="134" customWidth="1"/>
    <col min="524" max="768" width="9" style="134"/>
    <col min="769" max="769" width="3.625" style="134" customWidth="1"/>
    <col min="770" max="771" width="4.125" style="134" customWidth="1"/>
    <col min="772" max="772" width="25.125" style="134" customWidth="1"/>
    <col min="773" max="773" width="34.125" style="134" customWidth="1"/>
    <col min="774" max="779" width="8.625" style="134" customWidth="1"/>
    <col min="780" max="1024" width="9" style="134"/>
    <col min="1025" max="1025" width="3.625" style="134" customWidth="1"/>
    <col min="1026" max="1027" width="4.125" style="134" customWidth="1"/>
    <col min="1028" max="1028" width="25.125" style="134" customWidth="1"/>
    <col min="1029" max="1029" width="34.125" style="134" customWidth="1"/>
    <col min="1030" max="1035" width="8.625" style="134" customWidth="1"/>
    <col min="1036" max="1280" width="9" style="134"/>
    <col min="1281" max="1281" width="3.625" style="134" customWidth="1"/>
    <col min="1282" max="1283" width="4.125" style="134" customWidth="1"/>
    <col min="1284" max="1284" width="25.125" style="134" customWidth="1"/>
    <col min="1285" max="1285" width="34.125" style="134" customWidth="1"/>
    <col min="1286" max="1291" width="8.625" style="134" customWidth="1"/>
    <col min="1292" max="1536" width="9" style="134"/>
    <col min="1537" max="1537" width="3.625" style="134" customWidth="1"/>
    <col min="1538" max="1539" width="4.125" style="134" customWidth="1"/>
    <col min="1540" max="1540" width="25.125" style="134" customWidth="1"/>
    <col min="1541" max="1541" width="34.125" style="134" customWidth="1"/>
    <col min="1542" max="1547" width="8.625" style="134" customWidth="1"/>
    <col min="1548" max="1792" width="9" style="134"/>
    <col min="1793" max="1793" width="3.625" style="134" customWidth="1"/>
    <col min="1794" max="1795" width="4.125" style="134" customWidth="1"/>
    <col min="1796" max="1796" width="25.125" style="134" customWidth="1"/>
    <col min="1797" max="1797" width="34.125" style="134" customWidth="1"/>
    <col min="1798" max="1803" width="8.625" style="134" customWidth="1"/>
    <col min="1804" max="2048" width="9" style="134"/>
    <col min="2049" max="2049" width="3.625" style="134" customWidth="1"/>
    <col min="2050" max="2051" width="4.125" style="134" customWidth="1"/>
    <col min="2052" max="2052" width="25.125" style="134" customWidth="1"/>
    <col min="2053" max="2053" width="34.125" style="134" customWidth="1"/>
    <col min="2054" max="2059" width="8.625" style="134" customWidth="1"/>
    <col min="2060" max="2304" width="9" style="134"/>
    <col min="2305" max="2305" width="3.625" style="134" customWidth="1"/>
    <col min="2306" max="2307" width="4.125" style="134" customWidth="1"/>
    <col min="2308" max="2308" width="25.125" style="134" customWidth="1"/>
    <col min="2309" max="2309" width="34.125" style="134" customWidth="1"/>
    <col min="2310" max="2315" width="8.625" style="134" customWidth="1"/>
    <col min="2316" max="2560" width="9" style="134"/>
    <col min="2561" max="2561" width="3.625" style="134" customWidth="1"/>
    <col min="2562" max="2563" width="4.125" style="134" customWidth="1"/>
    <col min="2564" max="2564" width="25.125" style="134" customWidth="1"/>
    <col min="2565" max="2565" width="34.125" style="134" customWidth="1"/>
    <col min="2566" max="2571" width="8.625" style="134" customWidth="1"/>
    <col min="2572" max="2816" width="9" style="134"/>
    <col min="2817" max="2817" width="3.625" style="134" customWidth="1"/>
    <col min="2818" max="2819" width="4.125" style="134" customWidth="1"/>
    <col min="2820" max="2820" width="25.125" style="134" customWidth="1"/>
    <col min="2821" max="2821" width="34.125" style="134" customWidth="1"/>
    <col min="2822" max="2827" width="8.625" style="134" customWidth="1"/>
    <col min="2828" max="3072" width="9" style="134"/>
    <col min="3073" max="3073" width="3.625" style="134" customWidth="1"/>
    <col min="3074" max="3075" width="4.125" style="134" customWidth="1"/>
    <col min="3076" max="3076" width="25.125" style="134" customWidth="1"/>
    <col min="3077" max="3077" width="34.125" style="134" customWidth="1"/>
    <col min="3078" max="3083" width="8.625" style="134" customWidth="1"/>
    <col min="3084" max="3328" width="9" style="134"/>
    <col min="3329" max="3329" width="3.625" style="134" customWidth="1"/>
    <col min="3330" max="3331" width="4.125" style="134" customWidth="1"/>
    <col min="3332" max="3332" width="25.125" style="134" customWidth="1"/>
    <col min="3333" max="3333" width="34.125" style="134" customWidth="1"/>
    <col min="3334" max="3339" width="8.625" style="134" customWidth="1"/>
    <col min="3340" max="3584" width="9" style="134"/>
    <col min="3585" max="3585" width="3.625" style="134" customWidth="1"/>
    <col min="3586" max="3587" width="4.125" style="134" customWidth="1"/>
    <col min="3588" max="3588" width="25.125" style="134" customWidth="1"/>
    <col min="3589" max="3589" width="34.125" style="134" customWidth="1"/>
    <col min="3590" max="3595" width="8.625" style="134" customWidth="1"/>
    <col min="3596" max="3840" width="9" style="134"/>
    <col min="3841" max="3841" width="3.625" style="134" customWidth="1"/>
    <col min="3842" max="3843" width="4.125" style="134" customWidth="1"/>
    <col min="3844" max="3844" width="25.125" style="134" customWidth="1"/>
    <col min="3845" max="3845" width="34.125" style="134" customWidth="1"/>
    <col min="3846" max="3851" width="8.625" style="134" customWidth="1"/>
    <col min="3852" max="4096" width="9" style="134"/>
    <col min="4097" max="4097" width="3.625" style="134" customWidth="1"/>
    <col min="4098" max="4099" width="4.125" style="134" customWidth="1"/>
    <col min="4100" max="4100" width="25.125" style="134" customWidth="1"/>
    <col min="4101" max="4101" width="34.125" style="134" customWidth="1"/>
    <col min="4102" max="4107" width="8.625" style="134" customWidth="1"/>
    <col min="4108" max="4352" width="9" style="134"/>
    <col min="4353" max="4353" width="3.625" style="134" customWidth="1"/>
    <col min="4354" max="4355" width="4.125" style="134" customWidth="1"/>
    <col min="4356" max="4356" width="25.125" style="134" customWidth="1"/>
    <col min="4357" max="4357" width="34.125" style="134" customWidth="1"/>
    <col min="4358" max="4363" width="8.625" style="134" customWidth="1"/>
    <col min="4364" max="4608" width="9" style="134"/>
    <col min="4609" max="4609" width="3.625" style="134" customWidth="1"/>
    <col min="4610" max="4611" width="4.125" style="134" customWidth="1"/>
    <col min="4612" max="4612" width="25.125" style="134" customWidth="1"/>
    <col min="4613" max="4613" width="34.125" style="134" customWidth="1"/>
    <col min="4614" max="4619" width="8.625" style="134" customWidth="1"/>
    <col min="4620" max="4864" width="9" style="134"/>
    <col min="4865" max="4865" width="3.625" style="134" customWidth="1"/>
    <col min="4866" max="4867" width="4.125" style="134" customWidth="1"/>
    <col min="4868" max="4868" width="25.125" style="134" customWidth="1"/>
    <col min="4869" max="4869" width="34.125" style="134" customWidth="1"/>
    <col min="4870" max="4875" width="8.625" style="134" customWidth="1"/>
    <col min="4876" max="5120" width="9" style="134"/>
    <col min="5121" max="5121" width="3.625" style="134" customWidth="1"/>
    <col min="5122" max="5123" width="4.125" style="134" customWidth="1"/>
    <col min="5124" max="5124" width="25.125" style="134" customWidth="1"/>
    <col min="5125" max="5125" width="34.125" style="134" customWidth="1"/>
    <col min="5126" max="5131" width="8.625" style="134" customWidth="1"/>
    <col min="5132" max="5376" width="9" style="134"/>
    <col min="5377" max="5377" width="3.625" style="134" customWidth="1"/>
    <col min="5378" max="5379" width="4.125" style="134" customWidth="1"/>
    <col min="5380" max="5380" width="25.125" style="134" customWidth="1"/>
    <col min="5381" max="5381" width="34.125" style="134" customWidth="1"/>
    <col min="5382" max="5387" width="8.625" style="134" customWidth="1"/>
    <col min="5388" max="5632" width="9" style="134"/>
    <col min="5633" max="5633" width="3.625" style="134" customWidth="1"/>
    <col min="5634" max="5635" width="4.125" style="134" customWidth="1"/>
    <col min="5636" max="5636" width="25.125" style="134" customWidth="1"/>
    <col min="5637" max="5637" width="34.125" style="134" customWidth="1"/>
    <col min="5638" max="5643" width="8.625" style="134" customWidth="1"/>
    <col min="5644" max="5888" width="9" style="134"/>
    <col min="5889" max="5889" width="3.625" style="134" customWidth="1"/>
    <col min="5890" max="5891" width="4.125" style="134" customWidth="1"/>
    <col min="5892" max="5892" width="25.125" style="134" customWidth="1"/>
    <col min="5893" max="5893" width="34.125" style="134" customWidth="1"/>
    <col min="5894" max="5899" width="8.625" style="134" customWidth="1"/>
    <col min="5900" max="6144" width="9" style="134"/>
    <col min="6145" max="6145" width="3.625" style="134" customWidth="1"/>
    <col min="6146" max="6147" width="4.125" style="134" customWidth="1"/>
    <col min="6148" max="6148" width="25.125" style="134" customWidth="1"/>
    <col min="6149" max="6149" width="34.125" style="134" customWidth="1"/>
    <col min="6150" max="6155" width="8.625" style="134" customWidth="1"/>
    <col min="6156" max="6400" width="9" style="134"/>
    <col min="6401" max="6401" width="3.625" style="134" customWidth="1"/>
    <col min="6402" max="6403" width="4.125" style="134" customWidth="1"/>
    <col min="6404" max="6404" width="25.125" style="134" customWidth="1"/>
    <col min="6405" max="6405" width="34.125" style="134" customWidth="1"/>
    <col min="6406" max="6411" width="8.625" style="134" customWidth="1"/>
    <col min="6412" max="6656" width="9" style="134"/>
    <col min="6657" max="6657" width="3.625" style="134" customWidth="1"/>
    <col min="6658" max="6659" width="4.125" style="134" customWidth="1"/>
    <col min="6660" max="6660" width="25.125" style="134" customWidth="1"/>
    <col min="6661" max="6661" width="34.125" style="134" customWidth="1"/>
    <col min="6662" max="6667" width="8.625" style="134" customWidth="1"/>
    <col min="6668" max="6912" width="9" style="134"/>
    <col min="6913" max="6913" width="3.625" style="134" customWidth="1"/>
    <col min="6914" max="6915" width="4.125" style="134" customWidth="1"/>
    <col min="6916" max="6916" width="25.125" style="134" customWidth="1"/>
    <col min="6917" max="6917" width="34.125" style="134" customWidth="1"/>
    <col min="6918" max="6923" width="8.625" style="134" customWidth="1"/>
    <col min="6924" max="7168" width="9" style="134"/>
    <col min="7169" max="7169" width="3.625" style="134" customWidth="1"/>
    <col min="7170" max="7171" width="4.125" style="134" customWidth="1"/>
    <col min="7172" max="7172" width="25.125" style="134" customWidth="1"/>
    <col min="7173" max="7173" width="34.125" style="134" customWidth="1"/>
    <col min="7174" max="7179" width="8.625" style="134" customWidth="1"/>
    <col min="7180" max="7424" width="9" style="134"/>
    <col min="7425" max="7425" width="3.625" style="134" customWidth="1"/>
    <col min="7426" max="7427" width="4.125" style="134" customWidth="1"/>
    <col min="7428" max="7428" width="25.125" style="134" customWidth="1"/>
    <col min="7429" max="7429" width="34.125" style="134" customWidth="1"/>
    <col min="7430" max="7435" width="8.625" style="134" customWidth="1"/>
    <col min="7436" max="7680" width="9" style="134"/>
    <col min="7681" max="7681" width="3.625" style="134" customWidth="1"/>
    <col min="7682" max="7683" width="4.125" style="134" customWidth="1"/>
    <col min="7684" max="7684" width="25.125" style="134" customWidth="1"/>
    <col min="7685" max="7685" width="34.125" style="134" customWidth="1"/>
    <col min="7686" max="7691" width="8.625" style="134" customWidth="1"/>
    <col min="7692" max="7936" width="9" style="134"/>
    <col min="7937" max="7937" width="3.625" style="134" customWidth="1"/>
    <col min="7938" max="7939" width="4.125" style="134" customWidth="1"/>
    <col min="7940" max="7940" width="25.125" style="134" customWidth="1"/>
    <col min="7941" max="7941" width="34.125" style="134" customWidth="1"/>
    <col min="7942" max="7947" width="8.625" style="134" customWidth="1"/>
    <col min="7948" max="8192" width="9" style="134"/>
    <col min="8193" max="8193" width="3.625" style="134" customWidth="1"/>
    <col min="8194" max="8195" width="4.125" style="134" customWidth="1"/>
    <col min="8196" max="8196" width="25.125" style="134" customWidth="1"/>
    <col min="8197" max="8197" width="34.125" style="134" customWidth="1"/>
    <col min="8198" max="8203" width="8.625" style="134" customWidth="1"/>
    <col min="8204" max="8448" width="9" style="134"/>
    <col min="8449" max="8449" width="3.625" style="134" customWidth="1"/>
    <col min="8450" max="8451" width="4.125" style="134" customWidth="1"/>
    <col min="8452" max="8452" width="25.125" style="134" customWidth="1"/>
    <col min="8453" max="8453" width="34.125" style="134" customWidth="1"/>
    <col min="8454" max="8459" width="8.625" style="134" customWidth="1"/>
    <col min="8460" max="8704" width="9" style="134"/>
    <col min="8705" max="8705" width="3.625" style="134" customWidth="1"/>
    <col min="8706" max="8707" width="4.125" style="134" customWidth="1"/>
    <col min="8708" max="8708" width="25.125" style="134" customWidth="1"/>
    <col min="8709" max="8709" width="34.125" style="134" customWidth="1"/>
    <col min="8710" max="8715" width="8.625" style="134" customWidth="1"/>
    <col min="8716" max="8960" width="9" style="134"/>
    <col min="8961" max="8961" width="3.625" style="134" customWidth="1"/>
    <col min="8962" max="8963" width="4.125" style="134" customWidth="1"/>
    <col min="8964" max="8964" width="25.125" style="134" customWidth="1"/>
    <col min="8965" max="8965" width="34.125" style="134" customWidth="1"/>
    <col min="8966" max="8971" width="8.625" style="134" customWidth="1"/>
    <col min="8972" max="9216" width="9" style="134"/>
    <col min="9217" max="9217" width="3.625" style="134" customWidth="1"/>
    <col min="9218" max="9219" width="4.125" style="134" customWidth="1"/>
    <col min="9220" max="9220" width="25.125" style="134" customWidth="1"/>
    <col min="9221" max="9221" width="34.125" style="134" customWidth="1"/>
    <col min="9222" max="9227" width="8.625" style="134" customWidth="1"/>
    <col min="9228" max="9472" width="9" style="134"/>
    <col min="9473" max="9473" width="3.625" style="134" customWidth="1"/>
    <col min="9474" max="9475" width="4.125" style="134" customWidth="1"/>
    <col min="9476" max="9476" width="25.125" style="134" customWidth="1"/>
    <col min="9477" max="9477" width="34.125" style="134" customWidth="1"/>
    <col min="9478" max="9483" width="8.625" style="134" customWidth="1"/>
    <col min="9484" max="9728" width="9" style="134"/>
    <col min="9729" max="9729" width="3.625" style="134" customWidth="1"/>
    <col min="9730" max="9731" width="4.125" style="134" customWidth="1"/>
    <col min="9732" max="9732" width="25.125" style="134" customWidth="1"/>
    <col min="9733" max="9733" width="34.125" style="134" customWidth="1"/>
    <col min="9734" max="9739" width="8.625" style="134" customWidth="1"/>
    <col min="9740" max="9984" width="9" style="134"/>
    <col min="9985" max="9985" width="3.625" style="134" customWidth="1"/>
    <col min="9986" max="9987" width="4.125" style="134" customWidth="1"/>
    <col min="9988" max="9988" width="25.125" style="134" customWidth="1"/>
    <col min="9989" max="9989" width="34.125" style="134" customWidth="1"/>
    <col min="9990" max="9995" width="8.625" style="134" customWidth="1"/>
    <col min="9996" max="10240" width="9" style="134"/>
    <col min="10241" max="10241" width="3.625" style="134" customWidth="1"/>
    <col min="10242" max="10243" width="4.125" style="134" customWidth="1"/>
    <col min="10244" max="10244" width="25.125" style="134" customWidth="1"/>
    <col min="10245" max="10245" width="34.125" style="134" customWidth="1"/>
    <col min="10246" max="10251" width="8.625" style="134" customWidth="1"/>
    <col min="10252" max="10496" width="9" style="134"/>
    <col min="10497" max="10497" width="3.625" style="134" customWidth="1"/>
    <col min="10498" max="10499" width="4.125" style="134" customWidth="1"/>
    <col min="10500" max="10500" width="25.125" style="134" customWidth="1"/>
    <col min="10501" max="10501" width="34.125" style="134" customWidth="1"/>
    <col min="10502" max="10507" width="8.625" style="134" customWidth="1"/>
    <col min="10508" max="10752" width="9" style="134"/>
    <col min="10753" max="10753" width="3.625" style="134" customWidth="1"/>
    <col min="10754" max="10755" width="4.125" style="134" customWidth="1"/>
    <col min="10756" max="10756" width="25.125" style="134" customWidth="1"/>
    <col min="10757" max="10757" width="34.125" style="134" customWidth="1"/>
    <col min="10758" max="10763" width="8.625" style="134" customWidth="1"/>
    <col min="10764" max="11008" width="9" style="134"/>
    <col min="11009" max="11009" width="3.625" style="134" customWidth="1"/>
    <col min="11010" max="11011" width="4.125" style="134" customWidth="1"/>
    <col min="11012" max="11012" width="25.125" style="134" customWidth="1"/>
    <col min="11013" max="11013" width="34.125" style="134" customWidth="1"/>
    <col min="11014" max="11019" width="8.625" style="134" customWidth="1"/>
    <col min="11020" max="11264" width="9" style="134"/>
    <col min="11265" max="11265" width="3.625" style="134" customWidth="1"/>
    <col min="11266" max="11267" width="4.125" style="134" customWidth="1"/>
    <col min="11268" max="11268" width="25.125" style="134" customWidth="1"/>
    <col min="11269" max="11269" width="34.125" style="134" customWidth="1"/>
    <col min="11270" max="11275" width="8.625" style="134" customWidth="1"/>
    <col min="11276" max="11520" width="9" style="134"/>
    <col min="11521" max="11521" width="3.625" style="134" customWidth="1"/>
    <col min="11522" max="11523" width="4.125" style="134" customWidth="1"/>
    <col min="11524" max="11524" width="25.125" style="134" customWidth="1"/>
    <col min="11525" max="11525" width="34.125" style="134" customWidth="1"/>
    <col min="11526" max="11531" width="8.625" style="134" customWidth="1"/>
    <col min="11532" max="11776" width="9" style="134"/>
    <col min="11777" max="11777" width="3.625" style="134" customWidth="1"/>
    <col min="11778" max="11779" width="4.125" style="134" customWidth="1"/>
    <col min="11780" max="11780" width="25.125" style="134" customWidth="1"/>
    <col min="11781" max="11781" width="34.125" style="134" customWidth="1"/>
    <col min="11782" max="11787" width="8.625" style="134" customWidth="1"/>
    <col min="11788" max="12032" width="9" style="134"/>
    <col min="12033" max="12033" width="3.625" style="134" customWidth="1"/>
    <col min="12034" max="12035" width="4.125" style="134" customWidth="1"/>
    <col min="12036" max="12036" width="25.125" style="134" customWidth="1"/>
    <col min="12037" max="12037" width="34.125" style="134" customWidth="1"/>
    <col min="12038" max="12043" width="8.625" style="134" customWidth="1"/>
    <col min="12044" max="12288" width="9" style="134"/>
    <col min="12289" max="12289" width="3.625" style="134" customWidth="1"/>
    <col min="12290" max="12291" width="4.125" style="134" customWidth="1"/>
    <col min="12292" max="12292" width="25.125" style="134" customWidth="1"/>
    <col min="12293" max="12293" width="34.125" style="134" customWidth="1"/>
    <col min="12294" max="12299" width="8.625" style="134" customWidth="1"/>
    <col min="12300" max="12544" width="9" style="134"/>
    <col min="12545" max="12545" width="3.625" style="134" customWidth="1"/>
    <col min="12546" max="12547" width="4.125" style="134" customWidth="1"/>
    <col min="12548" max="12548" width="25.125" style="134" customWidth="1"/>
    <col min="12549" max="12549" width="34.125" style="134" customWidth="1"/>
    <col min="12550" max="12555" width="8.625" style="134" customWidth="1"/>
    <col min="12556" max="12800" width="9" style="134"/>
    <col min="12801" max="12801" width="3.625" style="134" customWidth="1"/>
    <col min="12802" max="12803" width="4.125" style="134" customWidth="1"/>
    <col min="12804" max="12804" width="25.125" style="134" customWidth="1"/>
    <col min="12805" max="12805" width="34.125" style="134" customWidth="1"/>
    <col min="12806" max="12811" width="8.625" style="134" customWidth="1"/>
    <col min="12812" max="13056" width="9" style="134"/>
    <col min="13057" max="13057" width="3.625" style="134" customWidth="1"/>
    <col min="13058" max="13059" width="4.125" style="134" customWidth="1"/>
    <col min="13060" max="13060" width="25.125" style="134" customWidth="1"/>
    <col min="13061" max="13061" width="34.125" style="134" customWidth="1"/>
    <col min="13062" max="13067" width="8.625" style="134" customWidth="1"/>
    <col min="13068" max="13312" width="9" style="134"/>
    <col min="13313" max="13313" width="3.625" style="134" customWidth="1"/>
    <col min="13314" max="13315" width="4.125" style="134" customWidth="1"/>
    <col min="13316" max="13316" width="25.125" style="134" customWidth="1"/>
    <col min="13317" max="13317" width="34.125" style="134" customWidth="1"/>
    <col min="13318" max="13323" width="8.625" style="134" customWidth="1"/>
    <col min="13324" max="13568" width="9" style="134"/>
    <col min="13569" max="13569" width="3.625" style="134" customWidth="1"/>
    <col min="13570" max="13571" width="4.125" style="134" customWidth="1"/>
    <col min="13572" max="13572" width="25.125" style="134" customWidth="1"/>
    <col min="13573" max="13573" width="34.125" style="134" customWidth="1"/>
    <col min="13574" max="13579" width="8.625" style="134" customWidth="1"/>
    <col min="13580" max="13824" width="9" style="134"/>
    <col min="13825" max="13825" width="3.625" style="134" customWidth="1"/>
    <col min="13826" max="13827" width="4.125" style="134" customWidth="1"/>
    <col min="13828" max="13828" width="25.125" style="134" customWidth="1"/>
    <col min="13829" max="13829" width="34.125" style="134" customWidth="1"/>
    <col min="13830" max="13835" width="8.625" style="134" customWidth="1"/>
    <col min="13836" max="14080" width="9" style="134"/>
    <col min="14081" max="14081" width="3.625" style="134" customWidth="1"/>
    <col min="14082" max="14083" width="4.125" style="134" customWidth="1"/>
    <col min="14084" max="14084" width="25.125" style="134" customWidth="1"/>
    <col min="14085" max="14085" width="34.125" style="134" customWidth="1"/>
    <col min="14086" max="14091" width="8.625" style="134" customWidth="1"/>
    <col min="14092" max="14336" width="9" style="134"/>
    <col min="14337" max="14337" width="3.625" style="134" customWidth="1"/>
    <col min="14338" max="14339" width="4.125" style="134" customWidth="1"/>
    <col min="14340" max="14340" width="25.125" style="134" customWidth="1"/>
    <col min="14341" max="14341" width="34.125" style="134" customWidth="1"/>
    <col min="14342" max="14347" width="8.625" style="134" customWidth="1"/>
    <col min="14348" max="14592" width="9" style="134"/>
    <col min="14593" max="14593" width="3.625" style="134" customWidth="1"/>
    <col min="14594" max="14595" width="4.125" style="134" customWidth="1"/>
    <col min="14596" max="14596" width="25.125" style="134" customWidth="1"/>
    <col min="14597" max="14597" width="34.125" style="134" customWidth="1"/>
    <col min="14598" max="14603" width="8.625" style="134" customWidth="1"/>
    <col min="14604" max="14848" width="9" style="134"/>
    <col min="14849" max="14849" width="3.625" style="134" customWidth="1"/>
    <col min="14850" max="14851" width="4.125" style="134" customWidth="1"/>
    <col min="14852" max="14852" width="25.125" style="134" customWidth="1"/>
    <col min="14853" max="14853" width="34.125" style="134" customWidth="1"/>
    <col min="14854" max="14859" width="8.625" style="134" customWidth="1"/>
    <col min="14860" max="15104" width="9" style="134"/>
    <col min="15105" max="15105" width="3.625" style="134" customWidth="1"/>
    <col min="15106" max="15107" width="4.125" style="134" customWidth="1"/>
    <col min="15108" max="15108" width="25.125" style="134" customWidth="1"/>
    <col min="15109" max="15109" width="34.125" style="134" customWidth="1"/>
    <col min="15110" max="15115" width="8.625" style="134" customWidth="1"/>
    <col min="15116" max="15360" width="9" style="134"/>
    <col min="15361" max="15361" width="3.625" style="134" customWidth="1"/>
    <col min="15362" max="15363" width="4.125" style="134" customWidth="1"/>
    <col min="15364" max="15364" width="25.125" style="134" customWidth="1"/>
    <col min="15365" max="15365" width="34.125" style="134" customWidth="1"/>
    <col min="15366" max="15371" width="8.625" style="134" customWidth="1"/>
    <col min="15372" max="15616" width="9" style="134"/>
    <col min="15617" max="15617" width="3.625" style="134" customWidth="1"/>
    <col min="15618" max="15619" width="4.125" style="134" customWidth="1"/>
    <col min="15620" max="15620" width="25.125" style="134" customWidth="1"/>
    <col min="15621" max="15621" width="34.125" style="134" customWidth="1"/>
    <col min="15622" max="15627" width="8.625" style="134" customWidth="1"/>
    <col min="15628" max="15872" width="9" style="134"/>
    <col min="15873" max="15873" width="3.625" style="134" customWidth="1"/>
    <col min="15874" max="15875" width="4.125" style="134" customWidth="1"/>
    <col min="15876" max="15876" width="25.125" style="134" customWidth="1"/>
    <col min="15877" max="15877" width="34.125" style="134" customWidth="1"/>
    <col min="15878" max="15883" width="8.625" style="134" customWidth="1"/>
    <col min="15884" max="16128" width="9" style="134"/>
    <col min="16129" max="16129" width="3.625" style="134" customWidth="1"/>
    <col min="16130" max="16131" width="4.125" style="134" customWidth="1"/>
    <col min="16132" max="16132" width="25.125" style="134" customWidth="1"/>
    <col min="16133" max="16133" width="34.125" style="134" customWidth="1"/>
    <col min="16134" max="16139" width="8.625" style="134" customWidth="1"/>
    <col min="16140" max="16384" width="9" style="134"/>
  </cols>
  <sheetData>
    <row r="1" spans="2:12" ht="20.100000000000001" customHeight="1">
      <c r="B1" s="133" t="s">
        <v>793</v>
      </c>
    </row>
    <row r="2" spans="2:12" ht="30" customHeight="1">
      <c r="B2" s="1904" t="s">
        <v>794</v>
      </c>
      <c r="C2" s="1904"/>
      <c r="D2" s="1904"/>
      <c r="E2" s="1904"/>
      <c r="F2" s="1904"/>
      <c r="G2" s="1904"/>
      <c r="H2" s="1904"/>
      <c r="I2" s="1904"/>
      <c r="J2" s="1904"/>
      <c r="K2" s="1904"/>
    </row>
    <row r="3" spans="2:12" ht="20.100000000000001" customHeight="1">
      <c r="B3" s="1905" t="s">
        <v>795</v>
      </c>
      <c r="C3" s="1905"/>
      <c r="D3" s="1905"/>
      <c r="E3" s="1905"/>
      <c r="F3" s="1905"/>
      <c r="G3" s="1905"/>
      <c r="H3" s="1905"/>
      <c r="I3" s="1905"/>
      <c r="J3" s="1905"/>
      <c r="K3" s="1905"/>
    </row>
    <row r="4" spans="2:12" ht="20.100000000000001" customHeight="1"/>
    <row r="5" spans="2:12" ht="27" customHeight="1">
      <c r="B5" s="427" t="s">
        <v>796</v>
      </c>
      <c r="C5" s="1906" t="s">
        <v>797</v>
      </c>
      <c r="D5" s="1907"/>
      <c r="E5" s="776" t="s">
        <v>798</v>
      </c>
      <c r="F5" s="777" t="s">
        <v>799</v>
      </c>
      <c r="G5" s="777" t="s">
        <v>800</v>
      </c>
      <c r="H5" s="890" t="s">
        <v>800</v>
      </c>
      <c r="I5" s="778"/>
      <c r="J5" s="779"/>
      <c r="K5" s="778"/>
      <c r="L5" s="891"/>
    </row>
    <row r="6" spans="2:12" ht="20.100000000000001" customHeight="1">
      <c r="B6" s="135">
        <v>1</v>
      </c>
      <c r="C6" s="136" t="str">
        <f>'②-別添Ⅰ.研修生名簿'!C5</f>
        <v>Mr.</v>
      </c>
      <c r="D6" s="694" t="str">
        <f>'②-別添Ⅰ.研修生名簿'!D5</f>
        <v>abc def</v>
      </c>
      <c r="E6" s="695">
        <f>'②-別添Ⅰ.研修生名簿'!E5</f>
        <v>0</v>
      </c>
      <c r="F6" s="138"/>
      <c r="G6" s="138"/>
      <c r="H6" s="138"/>
      <c r="I6" s="138"/>
      <c r="J6" s="138"/>
      <c r="K6" s="138"/>
    </row>
    <row r="7" spans="2:12" ht="20.100000000000001" customHeight="1">
      <c r="B7" s="135">
        <v>2</v>
      </c>
      <c r="C7" s="136" t="str">
        <f>'②-別添Ⅰ.研修生名簿'!C6</f>
        <v>Ms.</v>
      </c>
      <c r="D7" s="696">
        <f>'②-別添Ⅰ.研修生名簿'!D6</f>
        <v>0</v>
      </c>
      <c r="E7" s="695">
        <f>'②-別添Ⅰ.研修生名簿'!E6</f>
        <v>0</v>
      </c>
      <c r="F7" s="138"/>
      <c r="G7" s="138"/>
      <c r="H7" s="138"/>
      <c r="I7" s="138"/>
      <c r="J7" s="138"/>
      <c r="K7" s="138"/>
    </row>
    <row r="8" spans="2:12" ht="20.100000000000001" customHeight="1">
      <c r="B8" s="135">
        <v>3</v>
      </c>
      <c r="C8" s="139">
        <f>'②-別添Ⅰ.研修生名簿'!C7</f>
        <v>0</v>
      </c>
      <c r="D8" s="696">
        <f>'②-別添Ⅰ.研修生名簿'!D7</f>
        <v>0</v>
      </c>
      <c r="E8" s="695">
        <f>'②-別添Ⅰ.研修生名簿'!E7</f>
        <v>0</v>
      </c>
      <c r="F8" s="138"/>
      <c r="G8" s="138"/>
      <c r="H8" s="138"/>
      <c r="I8" s="138"/>
      <c r="J8" s="138"/>
      <c r="K8" s="138"/>
    </row>
    <row r="9" spans="2:12" ht="20.100000000000001" customHeight="1">
      <c r="B9" s="135">
        <v>4</v>
      </c>
      <c r="C9" s="139">
        <f>'②-別添Ⅰ.研修生名簿'!C8</f>
        <v>0</v>
      </c>
      <c r="D9" s="696">
        <f>'②-別添Ⅰ.研修生名簿'!D8</f>
        <v>0</v>
      </c>
      <c r="E9" s="695">
        <f>'②-別添Ⅰ.研修生名簿'!E8</f>
        <v>0</v>
      </c>
      <c r="F9" s="138"/>
      <c r="G9" s="138"/>
      <c r="H9" s="138"/>
      <c r="I9" s="138"/>
      <c r="J9" s="138"/>
      <c r="K9" s="138"/>
    </row>
    <row r="10" spans="2:12" ht="20.100000000000001" customHeight="1">
      <c r="B10" s="135">
        <v>5</v>
      </c>
      <c r="C10" s="139">
        <f>'②-別添Ⅰ.研修生名簿'!C9</f>
        <v>0</v>
      </c>
      <c r="D10" s="696">
        <f>'②-別添Ⅰ.研修生名簿'!D9</f>
        <v>0</v>
      </c>
      <c r="E10" s="695">
        <f>'②-別添Ⅰ.研修生名簿'!E9</f>
        <v>0</v>
      </c>
      <c r="F10" s="138"/>
      <c r="G10" s="138"/>
      <c r="H10" s="138"/>
      <c r="I10" s="138"/>
      <c r="J10" s="138"/>
      <c r="K10" s="138"/>
    </row>
    <row r="11" spans="2:12" ht="20.100000000000001" customHeight="1">
      <c r="B11" s="135">
        <v>6</v>
      </c>
      <c r="C11" s="139">
        <f>'②-別添Ⅰ.研修生名簿'!C10</f>
        <v>0</v>
      </c>
      <c r="D11" s="696">
        <f>'②-別添Ⅰ.研修生名簿'!D10</f>
        <v>0</v>
      </c>
      <c r="E11" s="695">
        <f>'②-別添Ⅰ.研修生名簿'!E10</f>
        <v>0</v>
      </c>
      <c r="F11" s="138"/>
      <c r="G11" s="138"/>
      <c r="H11" s="138"/>
      <c r="I11" s="138"/>
      <c r="J11" s="138"/>
      <c r="K11" s="138"/>
    </row>
    <row r="12" spans="2:12" ht="20.100000000000001" customHeight="1">
      <c r="B12" s="135">
        <v>7</v>
      </c>
      <c r="C12" s="139">
        <f>'②-別添Ⅰ.研修生名簿'!C11</f>
        <v>0</v>
      </c>
      <c r="D12" s="696">
        <f>'②-別添Ⅰ.研修生名簿'!D11</f>
        <v>0</v>
      </c>
      <c r="E12" s="695">
        <f>'②-別添Ⅰ.研修生名簿'!E11</f>
        <v>0</v>
      </c>
      <c r="F12" s="138"/>
      <c r="G12" s="138"/>
      <c r="H12" s="138"/>
      <c r="I12" s="138"/>
      <c r="J12" s="138"/>
      <c r="K12" s="138"/>
    </row>
    <row r="13" spans="2:12" ht="20.100000000000001" customHeight="1">
      <c r="B13" s="135">
        <v>8</v>
      </c>
      <c r="C13" s="139">
        <f>'②-別添Ⅰ.研修生名簿'!C12</f>
        <v>0</v>
      </c>
      <c r="D13" s="696">
        <f>'②-別添Ⅰ.研修生名簿'!D12</f>
        <v>0</v>
      </c>
      <c r="E13" s="695">
        <f>'②-別添Ⅰ.研修生名簿'!E12</f>
        <v>0</v>
      </c>
      <c r="F13" s="138"/>
      <c r="G13" s="138"/>
      <c r="H13" s="138"/>
      <c r="I13" s="138"/>
      <c r="J13" s="138"/>
      <c r="K13" s="138"/>
    </row>
    <row r="14" spans="2:12" ht="20.100000000000001" customHeight="1">
      <c r="B14" s="135">
        <v>9</v>
      </c>
      <c r="C14" s="139">
        <f>'②-別添Ⅰ.研修生名簿'!C13</f>
        <v>0</v>
      </c>
      <c r="D14" s="696">
        <f>'②-別添Ⅰ.研修生名簿'!D13</f>
        <v>0</v>
      </c>
      <c r="E14" s="695">
        <f>'②-別添Ⅰ.研修生名簿'!E13</f>
        <v>0</v>
      </c>
      <c r="F14" s="138"/>
      <c r="G14" s="138"/>
      <c r="H14" s="138"/>
      <c r="I14" s="138"/>
      <c r="J14" s="138"/>
      <c r="K14" s="138"/>
    </row>
    <row r="15" spans="2:12" ht="20.100000000000001" customHeight="1">
      <c r="B15" s="135">
        <v>10</v>
      </c>
      <c r="C15" s="139">
        <f>'②-別添Ⅰ.研修生名簿'!C14</f>
        <v>0</v>
      </c>
      <c r="D15" s="696">
        <f>'②-別添Ⅰ.研修生名簿'!D14</f>
        <v>0</v>
      </c>
      <c r="E15" s="695">
        <f>'②-別添Ⅰ.研修生名簿'!E14</f>
        <v>0</v>
      </c>
      <c r="F15" s="138"/>
      <c r="G15" s="138"/>
      <c r="H15" s="138"/>
      <c r="I15" s="138"/>
      <c r="J15" s="138"/>
      <c r="K15" s="138"/>
    </row>
    <row r="16" spans="2:12" ht="20.100000000000001" customHeight="1">
      <c r="B16" s="135">
        <v>11</v>
      </c>
      <c r="C16" s="139">
        <f>'②-別添Ⅰ.研修生名簿'!C15</f>
        <v>0</v>
      </c>
      <c r="D16" s="696">
        <f>'②-別添Ⅰ.研修生名簿'!D15</f>
        <v>0</v>
      </c>
      <c r="E16" s="695">
        <f>'②-別添Ⅰ.研修生名簿'!E15</f>
        <v>0</v>
      </c>
      <c r="F16" s="138"/>
      <c r="G16" s="138"/>
      <c r="H16" s="138"/>
      <c r="I16" s="138"/>
      <c r="J16" s="138"/>
      <c r="K16" s="138"/>
    </row>
    <row r="17" spans="2:11" ht="20.100000000000001" customHeight="1">
      <c r="B17" s="135">
        <v>12</v>
      </c>
      <c r="C17" s="139">
        <f>'②-別添Ⅰ.研修生名簿'!C16</f>
        <v>0</v>
      </c>
      <c r="D17" s="696">
        <f>'②-別添Ⅰ.研修生名簿'!D16</f>
        <v>0</v>
      </c>
      <c r="E17" s="695">
        <f>'②-別添Ⅰ.研修生名簿'!E16</f>
        <v>0</v>
      </c>
      <c r="F17" s="138"/>
      <c r="G17" s="138"/>
      <c r="H17" s="138"/>
      <c r="I17" s="138"/>
      <c r="J17" s="138"/>
      <c r="K17" s="138"/>
    </row>
    <row r="18" spans="2:11" ht="20.100000000000001" customHeight="1">
      <c r="B18" s="135">
        <v>13</v>
      </c>
      <c r="C18" s="139">
        <f>'②-別添Ⅰ.研修生名簿'!C17</f>
        <v>0</v>
      </c>
      <c r="D18" s="696">
        <f>'②-別添Ⅰ.研修生名簿'!D17</f>
        <v>0</v>
      </c>
      <c r="E18" s="695">
        <f>'②-別添Ⅰ.研修生名簿'!E17</f>
        <v>0</v>
      </c>
      <c r="F18" s="138"/>
      <c r="G18" s="138"/>
      <c r="H18" s="138"/>
      <c r="I18" s="138"/>
      <c r="J18" s="138"/>
      <c r="K18" s="138"/>
    </row>
    <row r="19" spans="2:11" ht="20.100000000000001" customHeight="1">
      <c r="B19" s="135">
        <v>14</v>
      </c>
      <c r="C19" s="139">
        <f>'②-別添Ⅰ.研修生名簿'!C18</f>
        <v>0</v>
      </c>
      <c r="D19" s="696">
        <f>'②-別添Ⅰ.研修生名簿'!D18</f>
        <v>0</v>
      </c>
      <c r="E19" s="695">
        <f>'②-別添Ⅰ.研修生名簿'!E18</f>
        <v>0</v>
      </c>
      <c r="F19" s="138"/>
      <c r="G19" s="138"/>
      <c r="H19" s="138"/>
      <c r="I19" s="138"/>
      <c r="J19" s="138"/>
      <c r="K19" s="138"/>
    </row>
    <row r="20" spans="2:11" ht="20.100000000000001" customHeight="1">
      <c r="B20" s="135">
        <v>15</v>
      </c>
      <c r="C20" s="139">
        <f>'②-別添Ⅰ.研修生名簿'!C19</f>
        <v>0</v>
      </c>
      <c r="D20" s="696">
        <f>'②-別添Ⅰ.研修生名簿'!D19</f>
        <v>0</v>
      </c>
      <c r="E20" s="695">
        <f>'②-別添Ⅰ.研修生名簿'!E19</f>
        <v>0</v>
      </c>
      <c r="F20" s="138"/>
      <c r="G20" s="138"/>
      <c r="H20" s="138"/>
      <c r="I20" s="138"/>
      <c r="J20" s="138"/>
      <c r="K20" s="138"/>
    </row>
    <row r="21" spans="2:11" ht="20.100000000000001" customHeight="1">
      <c r="B21" s="135">
        <v>16</v>
      </c>
      <c r="C21" s="139">
        <f>'②-別添Ⅰ.研修生名簿'!C20</f>
        <v>0</v>
      </c>
      <c r="D21" s="696">
        <f>'②-別添Ⅰ.研修生名簿'!D20</f>
        <v>0</v>
      </c>
      <c r="E21" s="695">
        <f>'②-別添Ⅰ.研修生名簿'!E20</f>
        <v>0</v>
      </c>
      <c r="F21" s="138"/>
      <c r="G21" s="138"/>
      <c r="H21" s="138"/>
      <c r="I21" s="138"/>
      <c r="J21" s="138"/>
      <c r="K21" s="138"/>
    </row>
    <row r="22" spans="2:11" ht="20.100000000000001" customHeight="1">
      <c r="B22" s="135">
        <v>17</v>
      </c>
      <c r="C22" s="139">
        <f>'②-別添Ⅰ.研修生名簿'!C21</f>
        <v>0</v>
      </c>
      <c r="D22" s="696">
        <f>'②-別添Ⅰ.研修生名簿'!D21</f>
        <v>0</v>
      </c>
      <c r="E22" s="695">
        <f>'②-別添Ⅰ.研修生名簿'!E21</f>
        <v>0</v>
      </c>
      <c r="F22" s="138"/>
      <c r="G22" s="138"/>
      <c r="H22" s="138"/>
      <c r="I22" s="138"/>
      <c r="J22" s="138"/>
      <c r="K22" s="138"/>
    </row>
    <row r="23" spans="2:11" ht="20.100000000000001" customHeight="1">
      <c r="B23" s="135">
        <v>18</v>
      </c>
      <c r="C23" s="139">
        <f>'②-別添Ⅰ.研修生名簿'!C22</f>
        <v>0</v>
      </c>
      <c r="D23" s="696">
        <f>'②-別添Ⅰ.研修生名簿'!D22</f>
        <v>0</v>
      </c>
      <c r="E23" s="695">
        <f>'②-別添Ⅰ.研修生名簿'!E22</f>
        <v>0</v>
      </c>
      <c r="F23" s="138"/>
      <c r="G23" s="138"/>
      <c r="H23" s="138"/>
      <c r="I23" s="138"/>
      <c r="J23" s="138"/>
      <c r="K23" s="138"/>
    </row>
    <row r="24" spans="2:11" ht="20.100000000000001" customHeight="1">
      <c r="B24" s="135">
        <v>19</v>
      </c>
      <c r="C24" s="139">
        <f>'②-別添Ⅰ.研修生名簿'!C23</f>
        <v>0</v>
      </c>
      <c r="D24" s="696">
        <f>'②-別添Ⅰ.研修生名簿'!D23</f>
        <v>0</v>
      </c>
      <c r="E24" s="695">
        <f>'②-別添Ⅰ.研修生名簿'!E23</f>
        <v>0</v>
      </c>
      <c r="F24" s="138"/>
      <c r="G24" s="138"/>
      <c r="H24" s="138"/>
      <c r="I24" s="138"/>
      <c r="J24" s="138"/>
      <c r="K24" s="138"/>
    </row>
    <row r="25" spans="2:11" ht="20.100000000000001" customHeight="1">
      <c r="B25" s="135">
        <v>20</v>
      </c>
      <c r="C25" s="139">
        <f>'②-別添Ⅰ.研修生名簿'!C24</f>
        <v>0</v>
      </c>
      <c r="D25" s="696">
        <f>'②-別添Ⅰ.研修生名簿'!D24</f>
        <v>0</v>
      </c>
      <c r="E25" s="695">
        <f>'②-別添Ⅰ.研修生名簿'!E24</f>
        <v>0</v>
      </c>
      <c r="F25" s="138"/>
      <c r="G25" s="138"/>
      <c r="H25" s="138"/>
      <c r="I25" s="138"/>
      <c r="J25" s="160"/>
      <c r="K25" s="138"/>
    </row>
    <row r="26" spans="2:11" ht="20.100000000000001" customHeight="1">
      <c r="B26" s="135">
        <v>21</v>
      </c>
      <c r="C26" s="139">
        <f>'②-別添Ⅰ.研修生名簿'!C25</f>
        <v>0</v>
      </c>
      <c r="D26" s="696">
        <f>'②-別添Ⅰ.研修生名簿'!D25</f>
        <v>0</v>
      </c>
      <c r="E26" s="695">
        <f>'②-別添Ⅰ.研修生名簿'!E25</f>
        <v>0</v>
      </c>
      <c r="F26" s="138"/>
      <c r="G26" s="138"/>
      <c r="H26" s="138"/>
      <c r="I26" s="138"/>
      <c r="J26" s="138"/>
      <c r="K26" s="138"/>
    </row>
    <row r="27" spans="2:11" ht="20.100000000000001" customHeight="1">
      <c r="B27" s="135">
        <v>22</v>
      </c>
      <c r="C27" s="139">
        <f>'②-別添Ⅰ.研修生名簿'!C26</f>
        <v>0</v>
      </c>
      <c r="D27" s="696">
        <f>'②-別添Ⅰ.研修生名簿'!D26</f>
        <v>0</v>
      </c>
      <c r="E27" s="695">
        <f>'②-別添Ⅰ.研修生名簿'!E26</f>
        <v>0</v>
      </c>
      <c r="F27" s="138"/>
      <c r="G27" s="138"/>
      <c r="H27" s="138"/>
      <c r="I27" s="138"/>
      <c r="J27" s="138"/>
      <c r="K27" s="138"/>
    </row>
    <row r="28" spans="2:11" ht="20.100000000000001" customHeight="1">
      <c r="B28" s="135">
        <v>23</v>
      </c>
      <c r="C28" s="139">
        <f>'②-別添Ⅰ.研修生名簿'!C27</f>
        <v>0</v>
      </c>
      <c r="D28" s="696">
        <f>'②-別添Ⅰ.研修生名簿'!D27</f>
        <v>0</v>
      </c>
      <c r="E28" s="695">
        <f>'②-別添Ⅰ.研修生名簿'!E27</f>
        <v>0</v>
      </c>
      <c r="F28" s="138"/>
      <c r="G28" s="138"/>
      <c r="H28" s="138"/>
      <c r="I28" s="138"/>
      <c r="J28" s="138"/>
      <c r="K28" s="138"/>
    </row>
    <row r="29" spans="2:11" ht="20.100000000000001" customHeight="1">
      <c r="B29" s="135">
        <v>24</v>
      </c>
      <c r="C29" s="139">
        <f>'②-別添Ⅰ.研修生名簿'!C28</f>
        <v>0</v>
      </c>
      <c r="D29" s="696">
        <f>'②-別添Ⅰ.研修生名簿'!D28</f>
        <v>0</v>
      </c>
      <c r="E29" s="695">
        <f>'②-別添Ⅰ.研修生名簿'!E28</f>
        <v>0</v>
      </c>
      <c r="F29" s="138"/>
      <c r="G29" s="138"/>
      <c r="H29" s="138"/>
      <c r="I29" s="138"/>
      <c r="J29" s="138"/>
      <c r="K29" s="138"/>
    </row>
    <row r="30" spans="2:11" ht="20.100000000000001" customHeight="1">
      <c r="B30" s="135">
        <v>25</v>
      </c>
      <c r="C30" s="139">
        <f>'②-別添Ⅰ.研修生名簿'!C29</f>
        <v>0</v>
      </c>
      <c r="D30" s="696">
        <f>'②-別添Ⅰ.研修生名簿'!D29</f>
        <v>0</v>
      </c>
      <c r="E30" s="695">
        <f>'②-別添Ⅰ.研修生名簿'!E29</f>
        <v>0</v>
      </c>
      <c r="F30" s="138"/>
      <c r="G30" s="138"/>
      <c r="H30" s="138"/>
      <c r="I30" s="138"/>
      <c r="J30" s="138"/>
      <c r="K30" s="138"/>
    </row>
    <row r="31" spans="2:11" ht="20.100000000000001" customHeight="1">
      <c r="B31" s="135">
        <v>26</v>
      </c>
      <c r="C31" s="139">
        <f>'②-別添Ⅰ.研修生名簿'!C30</f>
        <v>0</v>
      </c>
      <c r="D31" s="696">
        <f>'②-別添Ⅰ.研修生名簿'!D30</f>
        <v>0</v>
      </c>
      <c r="E31" s="695">
        <f>'②-別添Ⅰ.研修生名簿'!E30</f>
        <v>0</v>
      </c>
      <c r="F31" s="138"/>
      <c r="G31" s="138"/>
      <c r="H31" s="138"/>
      <c r="I31" s="138"/>
      <c r="J31" s="138"/>
      <c r="K31" s="138"/>
    </row>
    <row r="32" spans="2:11" ht="20.100000000000001" customHeight="1">
      <c r="B32" s="135">
        <v>27</v>
      </c>
      <c r="C32" s="139">
        <f>'②-別添Ⅰ.研修生名簿'!C31</f>
        <v>0</v>
      </c>
      <c r="D32" s="696">
        <f>'②-別添Ⅰ.研修生名簿'!D31</f>
        <v>0</v>
      </c>
      <c r="E32" s="695">
        <f>'②-別添Ⅰ.研修生名簿'!E31</f>
        <v>0</v>
      </c>
      <c r="F32" s="138"/>
      <c r="G32" s="138"/>
      <c r="H32" s="138"/>
      <c r="I32" s="138"/>
      <c r="J32" s="138"/>
      <c r="K32" s="138"/>
    </row>
    <row r="33" spans="2:11" ht="20.100000000000001" customHeight="1">
      <c r="B33" s="135">
        <v>28</v>
      </c>
      <c r="C33" s="139">
        <f>'②-別添Ⅰ.研修生名簿'!C32</f>
        <v>0</v>
      </c>
      <c r="D33" s="696">
        <f>'②-別添Ⅰ.研修生名簿'!D32</f>
        <v>0</v>
      </c>
      <c r="E33" s="695">
        <f>'②-別添Ⅰ.研修生名簿'!E32</f>
        <v>0</v>
      </c>
      <c r="F33" s="138"/>
      <c r="G33" s="138"/>
      <c r="H33" s="138"/>
      <c r="I33" s="138"/>
      <c r="J33" s="138"/>
      <c r="K33" s="138"/>
    </row>
    <row r="34" spans="2:11" ht="20.100000000000001" customHeight="1">
      <c r="B34" s="135">
        <v>29</v>
      </c>
      <c r="C34" s="139">
        <f>'②-別添Ⅰ.研修生名簿'!C33</f>
        <v>0</v>
      </c>
      <c r="D34" s="696">
        <f>'②-別添Ⅰ.研修生名簿'!D33</f>
        <v>0</v>
      </c>
      <c r="E34" s="695">
        <f>'②-別添Ⅰ.研修生名簿'!E33</f>
        <v>0</v>
      </c>
      <c r="F34" s="138"/>
      <c r="G34" s="138"/>
      <c r="H34" s="138"/>
      <c r="I34" s="138"/>
      <c r="J34" s="138"/>
      <c r="K34" s="138"/>
    </row>
    <row r="35" spans="2:11" ht="20.100000000000001" customHeight="1">
      <c r="B35" s="135">
        <v>30</v>
      </c>
      <c r="C35" s="139">
        <f>'②-別添Ⅰ.研修生名簿'!C34</f>
        <v>0</v>
      </c>
      <c r="D35" s="696">
        <f>'②-別添Ⅰ.研修生名簿'!D34</f>
        <v>0</v>
      </c>
      <c r="E35" s="695">
        <f>'②-別添Ⅰ.研修生名簿'!E34</f>
        <v>0</v>
      </c>
      <c r="F35" s="138"/>
      <c r="G35" s="138"/>
      <c r="H35" s="138"/>
      <c r="I35" s="138"/>
      <c r="J35" s="138"/>
      <c r="K35" s="138"/>
    </row>
    <row r="36" spans="2:11" ht="20.100000000000001" customHeight="1">
      <c r="B36" s="135">
        <v>31</v>
      </c>
      <c r="C36" s="139">
        <f>'②-別添Ⅰ.研修生名簿'!C35</f>
        <v>0</v>
      </c>
      <c r="D36" s="696">
        <f>'②-別添Ⅰ.研修生名簿'!D35</f>
        <v>0</v>
      </c>
      <c r="E36" s="695">
        <f>'②-別添Ⅰ.研修生名簿'!E35</f>
        <v>0</v>
      </c>
      <c r="F36" s="138"/>
      <c r="G36" s="138"/>
      <c r="H36" s="138"/>
      <c r="I36" s="138"/>
      <c r="J36" s="138"/>
      <c r="K36" s="138"/>
    </row>
    <row r="37" spans="2:11" ht="20.100000000000001" customHeight="1">
      <c r="B37" s="135">
        <v>32</v>
      </c>
      <c r="C37" s="139">
        <f>'②-別添Ⅰ.研修生名簿'!C36</f>
        <v>0</v>
      </c>
      <c r="D37" s="696">
        <f>'②-別添Ⅰ.研修生名簿'!D36</f>
        <v>0</v>
      </c>
      <c r="E37" s="695">
        <f>'②-別添Ⅰ.研修生名簿'!E36</f>
        <v>0</v>
      </c>
      <c r="F37" s="138"/>
      <c r="G37" s="138"/>
      <c r="H37" s="138"/>
      <c r="I37" s="138"/>
      <c r="J37" s="138"/>
      <c r="K37" s="138"/>
    </row>
    <row r="38" spans="2:11" ht="20.100000000000001" customHeight="1">
      <c r="B38" s="135">
        <v>33</v>
      </c>
      <c r="C38" s="139">
        <f>'②-別添Ⅰ.研修生名簿'!C37</f>
        <v>0</v>
      </c>
      <c r="D38" s="696">
        <f>'②-別添Ⅰ.研修生名簿'!D37</f>
        <v>0</v>
      </c>
      <c r="E38" s="695">
        <f>'②-別添Ⅰ.研修生名簿'!E37</f>
        <v>0</v>
      </c>
      <c r="F38" s="138"/>
      <c r="G38" s="138"/>
      <c r="H38" s="138"/>
      <c r="I38" s="138"/>
      <c r="J38" s="138"/>
      <c r="K38" s="138"/>
    </row>
    <row r="39" spans="2:11" ht="20.100000000000001" customHeight="1">
      <c r="B39" s="135">
        <v>34</v>
      </c>
      <c r="C39" s="139">
        <f>'②-別添Ⅰ.研修生名簿'!C38</f>
        <v>0</v>
      </c>
      <c r="D39" s="696">
        <f>'②-別添Ⅰ.研修生名簿'!D38</f>
        <v>0</v>
      </c>
      <c r="E39" s="695">
        <f>'②-別添Ⅰ.研修生名簿'!E38</f>
        <v>0</v>
      </c>
      <c r="F39" s="138"/>
      <c r="G39" s="138"/>
      <c r="H39" s="138"/>
      <c r="I39" s="138"/>
      <c r="J39" s="138"/>
      <c r="K39" s="138"/>
    </row>
    <row r="40" spans="2:11" ht="20.100000000000001" customHeight="1">
      <c r="B40" s="135">
        <v>35</v>
      </c>
      <c r="C40" s="139">
        <f>'②-別添Ⅰ.研修生名簿'!C39</f>
        <v>0</v>
      </c>
      <c r="D40" s="696">
        <f>'②-別添Ⅰ.研修生名簿'!D39</f>
        <v>0</v>
      </c>
      <c r="E40" s="695">
        <f>'②-別添Ⅰ.研修生名簿'!E39</f>
        <v>0</v>
      </c>
      <c r="F40" s="138"/>
      <c r="G40" s="138"/>
      <c r="H40" s="138"/>
      <c r="I40" s="138"/>
      <c r="J40" s="138"/>
      <c r="K40" s="138"/>
    </row>
    <row r="41" spans="2:11" ht="20.100000000000001" customHeight="1">
      <c r="B41" s="135">
        <v>36</v>
      </c>
      <c r="C41" s="139">
        <f>'②-別添Ⅰ.研修生名簿'!C40</f>
        <v>0</v>
      </c>
      <c r="D41" s="696">
        <f>'②-別添Ⅰ.研修生名簿'!D40</f>
        <v>0</v>
      </c>
      <c r="E41" s="695">
        <f>'②-別添Ⅰ.研修生名簿'!E40</f>
        <v>0</v>
      </c>
      <c r="F41" s="138"/>
      <c r="G41" s="138"/>
      <c r="H41" s="138"/>
      <c r="I41" s="138"/>
      <c r="J41" s="138"/>
      <c r="K41" s="138"/>
    </row>
    <row r="42" spans="2:11" ht="20.100000000000001" customHeight="1">
      <c r="B42" s="135">
        <v>37</v>
      </c>
      <c r="C42" s="139">
        <f>'②-別添Ⅰ.研修生名簿'!C41</f>
        <v>0</v>
      </c>
      <c r="D42" s="696">
        <f>'②-別添Ⅰ.研修生名簿'!D41</f>
        <v>0</v>
      </c>
      <c r="E42" s="695">
        <f>'②-別添Ⅰ.研修生名簿'!E41</f>
        <v>0</v>
      </c>
      <c r="F42" s="138"/>
      <c r="G42" s="138"/>
      <c r="H42" s="138"/>
      <c r="I42" s="138"/>
      <c r="J42" s="138"/>
      <c r="K42" s="138"/>
    </row>
    <row r="43" spans="2:11" ht="20.100000000000001" customHeight="1">
      <c r="B43" s="135">
        <v>38</v>
      </c>
      <c r="C43" s="139">
        <f>'②-別添Ⅰ.研修生名簿'!C42</f>
        <v>0</v>
      </c>
      <c r="D43" s="696">
        <f>'②-別添Ⅰ.研修生名簿'!D42</f>
        <v>0</v>
      </c>
      <c r="E43" s="695">
        <f>'②-別添Ⅰ.研修生名簿'!E42</f>
        <v>0</v>
      </c>
      <c r="F43" s="138"/>
      <c r="G43" s="138"/>
      <c r="H43" s="138"/>
      <c r="I43" s="138"/>
      <c r="J43" s="138"/>
      <c r="K43" s="138"/>
    </row>
    <row r="44" spans="2:11" ht="20.100000000000001" customHeight="1">
      <c r="B44" s="135">
        <v>39</v>
      </c>
      <c r="C44" s="139">
        <f>'②-別添Ⅰ.研修生名簿'!C43</f>
        <v>0</v>
      </c>
      <c r="D44" s="696">
        <f>'②-別添Ⅰ.研修生名簿'!D43</f>
        <v>0</v>
      </c>
      <c r="E44" s="695">
        <f>'②-別添Ⅰ.研修生名簿'!E43</f>
        <v>0</v>
      </c>
      <c r="F44" s="138"/>
      <c r="G44" s="138"/>
      <c r="H44" s="138"/>
      <c r="I44" s="138"/>
      <c r="J44" s="138"/>
      <c r="K44" s="138"/>
    </row>
    <row r="45" spans="2:11" ht="20.100000000000001" customHeight="1">
      <c r="B45" s="135">
        <v>40</v>
      </c>
      <c r="C45" s="139">
        <f>'②-別添Ⅰ.研修生名簿'!C44</f>
        <v>0</v>
      </c>
      <c r="D45" s="696">
        <f>'②-別添Ⅰ.研修生名簿'!D44</f>
        <v>0</v>
      </c>
      <c r="E45" s="695">
        <f>'②-別添Ⅰ.研修生名簿'!E44</f>
        <v>0</v>
      </c>
      <c r="F45" s="138"/>
      <c r="G45" s="138"/>
      <c r="H45" s="138"/>
      <c r="I45" s="138"/>
      <c r="J45" s="138"/>
      <c r="K45" s="138"/>
    </row>
    <row r="46" spans="2:11" ht="20.100000000000001" hidden="1" customHeight="1">
      <c r="B46" s="135">
        <v>41</v>
      </c>
      <c r="C46" s="139"/>
      <c r="D46" s="137"/>
      <c r="E46" s="138"/>
      <c r="F46" s="138"/>
      <c r="G46" s="138"/>
      <c r="H46" s="138"/>
      <c r="I46" s="138"/>
      <c r="J46" s="138"/>
      <c r="K46" s="138"/>
    </row>
    <row r="47" spans="2:11" ht="20.100000000000001" hidden="1" customHeight="1">
      <c r="B47" s="135">
        <v>42</v>
      </c>
      <c r="C47" s="139"/>
      <c r="D47" s="137"/>
      <c r="E47" s="138"/>
      <c r="F47" s="138"/>
      <c r="G47" s="138"/>
      <c r="H47" s="138"/>
      <c r="I47" s="138"/>
      <c r="J47" s="138"/>
      <c r="K47" s="138"/>
    </row>
    <row r="48" spans="2:11" ht="20.100000000000001" hidden="1" customHeight="1">
      <c r="B48" s="135">
        <v>43</v>
      </c>
      <c r="C48" s="139"/>
      <c r="D48" s="137"/>
      <c r="E48" s="138"/>
      <c r="F48" s="138"/>
      <c r="G48" s="138"/>
      <c r="H48" s="138"/>
      <c r="I48" s="138"/>
      <c r="J48" s="138"/>
      <c r="K48" s="138"/>
    </row>
    <row r="49" spans="2:11" ht="20.100000000000001" hidden="1" customHeight="1">
      <c r="B49" s="135">
        <v>44</v>
      </c>
      <c r="C49" s="139"/>
      <c r="D49" s="137"/>
      <c r="E49" s="138"/>
      <c r="F49" s="138"/>
      <c r="G49" s="138"/>
      <c r="H49" s="138"/>
      <c r="I49" s="138"/>
      <c r="J49" s="138"/>
      <c r="K49" s="138"/>
    </row>
    <row r="50" spans="2:11" ht="20.100000000000001" hidden="1" customHeight="1">
      <c r="B50" s="135">
        <v>45</v>
      </c>
      <c r="C50" s="139"/>
      <c r="D50" s="137"/>
      <c r="E50" s="138"/>
      <c r="F50" s="138"/>
      <c r="G50" s="138"/>
      <c r="H50" s="138"/>
      <c r="I50" s="138"/>
      <c r="J50" s="138"/>
      <c r="K50" s="138"/>
    </row>
    <row r="51" spans="2:11" ht="20.100000000000001" hidden="1" customHeight="1">
      <c r="B51" s="135">
        <v>46</v>
      </c>
      <c r="C51" s="139"/>
      <c r="D51" s="137"/>
      <c r="E51" s="138"/>
      <c r="F51" s="138"/>
      <c r="G51" s="138"/>
      <c r="H51" s="138"/>
      <c r="I51" s="138"/>
      <c r="J51" s="138"/>
      <c r="K51" s="138"/>
    </row>
    <row r="52" spans="2:11" ht="20.100000000000001" hidden="1" customHeight="1">
      <c r="B52" s="135">
        <v>47</v>
      </c>
      <c r="C52" s="139"/>
      <c r="D52" s="137"/>
      <c r="E52" s="138"/>
      <c r="F52" s="138"/>
      <c r="G52" s="138"/>
      <c r="H52" s="138"/>
      <c r="I52" s="138"/>
      <c r="J52" s="138"/>
      <c r="K52" s="138"/>
    </row>
    <row r="53" spans="2:11" ht="20.100000000000001" hidden="1" customHeight="1">
      <c r="B53" s="135">
        <v>48</v>
      </c>
      <c r="C53" s="139"/>
      <c r="D53" s="137"/>
      <c r="E53" s="138"/>
      <c r="F53" s="138"/>
      <c r="G53" s="138"/>
      <c r="H53" s="138"/>
      <c r="I53" s="138"/>
      <c r="J53" s="138"/>
      <c r="K53" s="138"/>
    </row>
    <row r="54" spans="2:11" ht="20.100000000000001" hidden="1" customHeight="1">
      <c r="B54" s="135">
        <v>49</v>
      </c>
      <c r="C54" s="139"/>
      <c r="D54" s="137"/>
      <c r="E54" s="138"/>
      <c r="F54" s="138"/>
      <c r="G54" s="138"/>
      <c r="H54" s="138"/>
      <c r="I54" s="138"/>
      <c r="J54" s="138"/>
      <c r="K54" s="138"/>
    </row>
    <row r="55" spans="2:11" ht="20.100000000000001" hidden="1" customHeight="1">
      <c r="B55" s="135">
        <v>50</v>
      </c>
      <c r="C55" s="139"/>
      <c r="D55" s="137"/>
      <c r="E55" s="138"/>
      <c r="F55" s="138"/>
      <c r="G55" s="138"/>
      <c r="H55" s="138"/>
      <c r="I55" s="138"/>
      <c r="J55" s="138"/>
      <c r="K55" s="138"/>
    </row>
    <row r="56" spans="2:11" ht="20.100000000000001" hidden="1" customHeight="1">
      <c r="B56" s="135">
        <v>51</v>
      </c>
      <c r="C56" s="139"/>
      <c r="D56" s="137"/>
      <c r="E56" s="138"/>
      <c r="F56" s="138"/>
      <c r="G56" s="138"/>
      <c r="H56" s="138"/>
      <c r="I56" s="138"/>
      <c r="J56" s="138"/>
      <c r="K56" s="138"/>
    </row>
    <row r="57" spans="2:11" ht="20.100000000000001" hidden="1" customHeight="1">
      <c r="B57" s="135">
        <v>52</v>
      </c>
      <c r="C57" s="139"/>
      <c r="D57" s="137"/>
      <c r="E57" s="138"/>
      <c r="F57" s="138"/>
      <c r="G57" s="138"/>
      <c r="H57" s="138"/>
      <c r="I57" s="138"/>
      <c r="J57" s="138"/>
      <c r="K57" s="138"/>
    </row>
    <row r="58" spans="2:11" ht="20.100000000000001" hidden="1" customHeight="1">
      <c r="B58" s="135">
        <v>53</v>
      </c>
      <c r="C58" s="139"/>
      <c r="D58" s="137"/>
      <c r="E58" s="138"/>
      <c r="F58" s="138"/>
      <c r="G58" s="138"/>
      <c r="H58" s="138"/>
      <c r="I58" s="138"/>
      <c r="J58" s="138"/>
      <c r="K58" s="138"/>
    </row>
    <row r="59" spans="2:11" ht="20.100000000000001" hidden="1" customHeight="1">
      <c r="B59" s="135">
        <v>54</v>
      </c>
      <c r="C59" s="139"/>
      <c r="D59" s="137"/>
      <c r="E59" s="138"/>
      <c r="F59" s="138"/>
      <c r="G59" s="138"/>
      <c r="H59" s="138"/>
      <c r="I59" s="138"/>
      <c r="J59" s="138"/>
      <c r="K59" s="138"/>
    </row>
    <row r="60" spans="2:11" ht="20.100000000000001" hidden="1" customHeight="1">
      <c r="B60" s="135">
        <v>55</v>
      </c>
      <c r="C60" s="139"/>
      <c r="D60" s="137"/>
      <c r="E60" s="138"/>
      <c r="F60" s="138"/>
      <c r="G60" s="138"/>
      <c r="H60" s="138"/>
      <c r="I60" s="138"/>
      <c r="J60" s="138"/>
      <c r="K60" s="138"/>
    </row>
    <row r="61" spans="2:11" ht="20.100000000000001" hidden="1" customHeight="1">
      <c r="B61" s="135">
        <v>56</v>
      </c>
      <c r="C61" s="139"/>
      <c r="D61" s="137"/>
      <c r="E61" s="138"/>
      <c r="F61" s="138"/>
      <c r="G61" s="138"/>
      <c r="H61" s="138"/>
      <c r="I61" s="138"/>
      <c r="J61" s="138"/>
      <c r="K61" s="138"/>
    </row>
    <row r="62" spans="2:11" ht="20.100000000000001" hidden="1" customHeight="1">
      <c r="B62" s="135">
        <v>57</v>
      </c>
      <c r="C62" s="139"/>
      <c r="D62" s="137"/>
      <c r="E62" s="138"/>
      <c r="F62" s="138"/>
      <c r="G62" s="138"/>
      <c r="H62" s="138"/>
      <c r="I62" s="138"/>
      <c r="J62" s="138"/>
      <c r="K62" s="138"/>
    </row>
    <row r="63" spans="2:11" ht="20.100000000000001" hidden="1" customHeight="1">
      <c r="B63" s="135">
        <v>58</v>
      </c>
      <c r="C63" s="139"/>
      <c r="D63" s="137"/>
      <c r="E63" s="138"/>
      <c r="F63" s="138"/>
      <c r="G63" s="138"/>
      <c r="H63" s="138"/>
      <c r="I63" s="138"/>
      <c r="J63" s="138"/>
      <c r="K63" s="138"/>
    </row>
    <row r="64" spans="2:11" ht="20.100000000000001" hidden="1" customHeight="1">
      <c r="B64" s="135">
        <v>59</v>
      </c>
      <c r="C64" s="139"/>
      <c r="D64" s="137"/>
      <c r="E64" s="138"/>
      <c r="F64" s="138"/>
      <c r="G64" s="138"/>
      <c r="H64" s="138"/>
      <c r="I64" s="138"/>
      <c r="J64" s="138"/>
      <c r="K64" s="138"/>
    </row>
    <row r="65" spans="2:11" ht="20.100000000000001" hidden="1" customHeight="1">
      <c r="B65" s="135">
        <v>60</v>
      </c>
      <c r="C65" s="139"/>
      <c r="D65" s="137"/>
      <c r="E65" s="138"/>
      <c r="F65" s="138"/>
      <c r="G65" s="138"/>
      <c r="H65" s="138"/>
      <c r="I65" s="138"/>
      <c r="J65" s="138"/>
      <c r="K65" s="138"/>
    </row>
    <row r="66" spans="2:11" ht="20.100000000000001" customHeight="1"/>
    <row r="67" spans="2:11" ht="20.100000000000001" customHeight="1"/>
    <row r="68" spans="2:11" ht="20.100000000000001" customHeight="1"/>
    <row r="69" spans="2:11" ht="20.100000000000001" customHeight="1"/>
    <row r="70" spans="2:11" ht="20.100000000000001" customHeight="1"/>
    <row r="71" spans="2:11" ht="20.100000000000001" customHeight="1"/>
    <row r="72" spans="2:11" ht="20.100000000000001" customHeight="1"/>
    <row r="73" spans="2:11" ht="20.100000000000001" customHeight="1"/>
    <row r="74" spans="2:11" ht="20.100000000000001" customHeight="1"/>
    <row r="75" spans="2:11" ht="20.100000000000001" customHeight="1"/>
    <row r="76" spans="2:11" ht="20.100000000000001" customHeight="1"/>
    <row r="77" spans="2:11" ht="20.100000000000001" customHeight="1"/>
    <row r="78" spans="2:11" ht="20.100000000000001" customHeight="1"/>
    <row r="79" spans="2:11" ht="20.100000000000001" customHeight="1"/>
    <row r="80" spans="2:11"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4" customHeight="1"/>
    <row r="100" ht="24" customHeight="1"/>
    <row r="101" ht="24" customHeight="1"/>
    <row r="102" ht="24" customHeight="1"/>
  </sheetData>
  <customSheetViews>
    <customSheetView guid="{633FC60D-7CF0-4D00-8C9D-AB60B4084988}" fitToPage="1" printArea="1" topLeftCell="A25">
      <selection activeCell="A38" sqref="A38:F38"/>
      <pageMargins left="0" right="0" top="0" bottom="0" header="0" footer="0"/>
      <pageSetup paperSize="9" scale="78" orientation="portrait" r:id="rId1"/>
      <headerFooter alignWithMargins="0">
        <oddHeader>&amp;R報告用</oddHeader>
      </headerFooter>
    </customSheetView>
  </customSheetViews>
  <mergeCells count="3">
    <mergeCell ref="B2:K2"/>
    <mergeCell ref="B3:K3"/>
    <mergeCell ref="C5:D5"/>
  </mergeCells>
  <phoneticPr fontId="20"/>
  <pageMargins left="0.51181102362204722" right="0.55118110236220474" top="0.6692913385826772" bottom="0.59055118110236227" header="0.39370078740157483" footer="0.51181102362204722"/>
  <pageSetup paperSize="9" scale="87" orientation="portrait"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theme="9" tint="0.59999389629810485"/>
    <pageSetUpPr autoPageBreaks="0" fitToPage="1"/>
  </sheetPr>
  <dimension ref="B1:N173"/>
  <sheetViews>
    <sheetView showGridLines="0" view="pageBreakPreview" zoomScale="85" zoomScaleNormal="100" zoomScaleSheetLayoutView="85" workbookViewId="0">
      <selection activeCell="E9" sqref="E9:I12"/>
    </sheetView>
  </sheetViews>
  <sheetFormatPr defaultColWidth="8.875" defaultRowHeight="14.25"/>
  <cols>
    <col min="1" max="1" width="3" style="141" customWidth="1"/>
    <col min="2" max="2" width="4.625" style="141" customWidth="1"/>
    <col min="3" max="3" width="3.625" style="141" customWidth="1"/>
    <col min="4" max="4" width="12.625" style="141" customWidth="1"/>
    <col min="5" max="5" width="2.625" style="141" customWidth="1"/>
    <col min="6" max="6" width="9.625" style="141" customWidth="1"/>
    <col min="7" max="7" width="2.625" style="141" customWidth="1"/>
    <col min="8" max="8" width="4.125" style="141" customWidth="1"/>
    <col min="9" max="9" width="8.625" style="141" customWidth="1"/>
    <col min="10" max="10" width="7.125" style="141" customWidth="1"/>
    <col min="11" max="11" width="7.375" style="141" customWidth="1"/>
    <col min="12" max="12" width="12.625" style="141" customWidth="1"/>
    <col min="13" max="13" width="2.625" style="141" customWidth="1"/>
    <col min="14" max="14" width="28.375" style="141" customWidth="1"/>
    <col min="15" max="256" width="9" style="141"/>
    <col min="257" max="257" width="5.625" style="141" customWidth="1"/>
    <col min="258" max="258" width="4.625" style="141" customWidth="1"/>
    <col min="259" max="259" width="3.625" style="141" customWidth="1"/>
    <col min="260" max="260" width="12.625" style="141" customWidth="1"/>
    <col min="261" max="261" width="2.625" style="141" customWidth="1"/>
    <col min="262" max="262" width="6.625" style="141" customWidth="1"/>
    <col min="263" max="263" width="2.625" style="141" customWidth="1"/>
    <col min="264" max="264" width="4.125" style="141" customWidth="1"/>
    <col min="265" max="265" width="8.625" style="141" customWidth="1"/>
    <col min="266" max="266" width="7.125" style="141" customWidth="1"/>
    <col min="267" max="267" width="7.375" style="141" customWidth="1"/>
    <col min="268" max="268" width="12.625" style="141" customWidth="1"/>
    <col min="269" max="269" width="2.625" style="141" customWidth="1"/>
    <col min="270" max="270" width="28.375" style="141" customWidth="1"/>
    <col min="271" max="512" width="9" style="141"/>
    <col min="513" max="513" width="5.625" style="141" customWidth="1"/>
    <col min="514" max="514" width="4.625" style="141" customWidth="1"/>
    <col min="515" max="515" width="3.625" style="141" customWidth="1"/>
    <col min="516" max="516" width="12.625" style="141" customWidth="1"/>
    <col min="517" max="517" width="2.625" style="141" customWidth="1"/>
    <col min="518" max="518" width="6.625" style="141" customWidth="1"/>
    <col min="519" max="519" width="2.625" style="141" customWidth="1"/>
    <col min="520" max="520" width="4.125" style="141" customWidth="1"/>
    <col min="521" max="521" width="8.625" style="141" customWidth="1"/>
    <col min="522" max="522" width="7.125" style="141" customWidth="1"/>
    <col min="523" max="523" width="7.375" style="141" customWidth="1"/>
    <col min="524" max="524" width="12.625" style="141" customWidth="1"/>
    <col min="525" max="525" width="2.625" style="141" customWidth="1"/>
    <col min="526" max="526" width="28.375" style="141" customWidth="1"/>
    <col min="527" max="768" width="9" style="141"/>
    <col min="769" max="769" width="5.625" style="141" customWidth="1"/>
    <col min="770" max="770" width="4.625" style="141" customWidth="1"/>
    <col min="771" max="771" width="3.625" style="141" customWidth="1"/>
    <col min="772" max="772" width="12.625" style="141" customWidth="1"/>
    <col min="773" max="773" width="2.625" style="141" customWidth="1"/>
    <col min="774" max="774" width="6.625" style="141" customWidth="1"/>
    <col min="775" max="775" width="2.625" style="141" customWidth="1"/>
    <col min="776" max="776" width="4.125" style="141" customWidth="1"/>
    <col min="777" max="777" width="8.625" style="141" customWidth="1"/>
    <col min="778" max="778" width="7.125" style="141" customWidth="1"/>
    <col min="779" max="779" width="7.375" style="141" customWidth="1"/>
    <col min="780" max="780" width="12.625" style="141" customWidth="1"/>
    <col min="781" max="781" width="2.625" style="141" customWidth="1"/>
    <col min="782" max="782" width="28.375" style="141" customWidth="1"/>
    <col min="783" max="1024" width="9" style="141"/>
    <col min="1025" max="1025" width="5.625" style="141" customWidth="1"/>
    <col min="1026" max="1026" width="4.625" style="141" customWidth="1"/>
    <col min="1027" max="1027" width="3.625" style="141" customWidth="1"/>
    <col min="1028" max="1028" width="12.625" style="141" customWidth="1"/>
    <col min="1029" max="1029" width="2.625" style="141" customWidth="1"/>
    <col min="1030" max="1030" width="6.625" style="141" customWidth="1"/>
    <col min="1031" max="1031" width="2.625" style="141" customWidth="1"/>
    <col min="1032" max="1032" width="4.125" style="141" customWidth="1"/>
    <col min="1033" max="1033" width="8.625" style="141" customWidth="1"/>
    <col min="1034" max="1034" width="7.125" style="141" customWidth="1"/>
    <col min="1035" max="1035" width="7.375" style="141" customWidth="1"/>
    <col min="1036" max="1036" width="12.625" style="141" customWidth="1"/>
    <col min="1037" max="1037" width="2.625" style="141" customWidth="1"/>
    <col min="1038" max="1038" width="28.375" style="141" customWidth="1"/>
    <col min="1039" max="1280" width="9" style="141"/>
    <col min="1281" max="1281" width="5.625" style="141" customWidth="1"/>
    <col min="1282" max="1282" width="4.625" style="141" customWidth="1"/>
    <col min="1283" max="1283" width="3.625" style="141" customWidth="1"/>
    <col min="1284" max="1284" width="12.625" style="141" customWidth="1"/>
    <col min="1285" max="1285" width="2.625" style="141" customWidth="1"/>
    <col min="1286" max="1286" width="6.625" style="141" customWidth="1"/>
    <col min="1287" max="1287" width="2.625" style="141" customWidth="1"/>
    <col min="1288" max="1288" width="4.125" style="141" customWidth="1"/>
    <col min="1289" max="1289" width="8.625" style="141" customWidth="1"/>
    <col min="1290" max="1290" width="7.125" style="141" customWidth="1"/>
    <col min="1291" max="1291" width="7.375" style="141" customWidth="1"/>
    <col min="1292" max="1292" width="12.625" style="141" customWidth="1"/>
    <col min="1293" max="1293" width="2.625" style="141" customWidth="1"/>
    <col min="1294" max="1294" width="28.375" style="141" customWidth="1"/>
    <col min="1295" max="1536" width="9" style="141"/>
    <col min="1537" max="1537" width="5.625" style="141" customWidth="1"/>
    <col min="1538" max="1538" width="4.625" style="141" customWidth="1"/>
    <col min="1539" max="1539" width="3.625" style="141" customWidth="1"/>
    <col min="1540" max="1540" width="12.625" style="141" customWidth="1"/>
    <col min="1541" max="1541" width="2.625" style="141" customWidth="1"/>
    <col min="1542" max="1542" width="6.625" style="141" customWidth="1"/>
    <col min="1543" max="1543" width="2.625" style="141" customWidth="1"/>
    <col min="1544" max="1544" width="4.125" style="141" customWidth="1"/>
    <col min="1545" max="1545" width="8.625" style="141" customWidth="1"/>
    <col min="1546" max="1546" width="7.125" style="141" customWidth="1"/>
    <col min="1547" max="1547" width="7.375" style="141" customWidth="1"/>
    <col min="1548" max="1548" width="12.625" style="141" customWidth="1"/>
    <col min="1549" max="1549" width="2.625" style="141" customWidth="1"/>
    <col min="1550" max="1550" width="28.375" style="141" customWidth="1"/>
    <col min="1551" max="1792" width="9" style="141"/>
    <col min="1793" max="1793" width="5.625" style="141" customWidth="1"/>
    <col min="1794" max="1794" width="4.625" style="141" customWidth="1"/>
    <col min="1795" max="1795" width="3.625" style="141" customWidth="1"/>
    <col min="1796" max="1796" width="12.625" style="141" customWidth="1"/>
    <col min="1797" max="1797" width="2.625" style="141" customWidth="1"/>
    <col min="1798" max="1798" width="6.625" style="141" customWidth="1"/>
    <col min="1799" max="1799" width="2.625" style="141" customWidth="1"/>
    <col min="1800" max="1800" width="4.125" style="141" customWidth="1"/>
    <col min="1801" max="1801" width="8.625" style="141" customWidth="1"/>
    <col min="1802" max="1802" width="7.125" style="141" customWidth="1"/>
    <col min="1803" max="1803" width="7.375" style="141" customWidth="1"/>
    <col min="1804" max="1804" width="12.625" style="141" customWidth="1"/>
    <col min="1805" max="1805" width="2.625" style="141" customWidth="1"/>
    <col min="1806" max="1806" width="28.375" style="141" customWidth="1"/>
    <col min="1807" max="2048" width="9" style="141"/>
    <col min="2049" max="2049" width="5.625" style="141" customWidth="1"/>
    <col min="2050" max="2050" width="4.625" style="141" customWidth="1"/>
    <col min="2051" max="2051" width="3.625" style="141" customWidth="1"/>
    <col min="2052" max="2052" width="12.625" style="141" customWidth="1"/>
    <col min="2053" max="2053" width="2.625" style="141" customWidth="1"/>
    <col min="2054" max="2054" width="6.625" style="141" customWidth="1"/>
    <col min="2055" max="2055" width="2.625" style="141" customWidth="1"/>
    <col min="2056" max="2056" width="4.125" style="141" customWidth="1"/>
    <col min="2057" max="2057" width="8.625" style="141" customWidth="1"/>
    <col min="2058" max="2058" width="7.125" style="141" customWidth="1"/>
    <col min="2059" max="2059" width="7.375" style="141" customWidth="1"/>
    <col min="2060" max="2060" width="12.625" style="141" customWidth="1"/>
    <col min="2061" max="2061" width="2.625" style="141" customWidth="1"/>
    <col min="2062" max="2062" width="28.375" style="141" customWidth="1"/>
    <col min="2063" max="2304" width="9" style="141"/>
    <col min="2305" max="2305" width="5.625" style="141" customWidth="1"/>
    <col min="2306" max="2306" width="4.625" style="141" customWidth="1"/>
    <col min="2307" max="2307" width="3.625" style="141" customWidth="1"/>
    <col min="2308" max="2308" width="12.625" style="141" customWidth="1"/>
    <col min="2309" max="2309" width="2.625" style="141" customWidth="1"/>
    <col min="2310" max="2310" width="6.625" style="141" customWidth="1"/>
    <col min="2311" max="2311" width="2.625" style="141" customWidth="1"/>
    <col min="2312" max="2312" width="4.125" style="141" customWidth="1"/>
    <col min="2313" max="2313" width="8.625" style="141" customWidth="1"/>
    <col min="2314" max="2314" width="7.125" style="141" customWidth="1"/>
    <col min="2315" max="2315" width="7.375" style="141" customWidth="1"/>
    <col min="2316" max="2316" width="12.625" style="141" customWidth="1"/>
    <col min="2317" max="2317" width="2.625" style="141" customWidth="1"/>
    <col min="2318" max="2318" width="28.375" style="141" customWidth="1"/>
    <col min="2319" max="2560" width="9" style="141"/>
    <col min="2561" max="2561" width="5.625" style="141" customWidth="1"/>
    <col min="2562" max="2562" width="4.625" style="141" customWidth="1"/>
    <col min="2563" max="2563" width="3.625" style="141" customWidth="1"/>
    <col min="2564" max="2564" width="12.625" style="141" customWidth="1"/>
    <col min="2565" max="2565" width="2.625" style="141" customWidth="1"/>
    <col min="2566" max="2566" width="6.625" style="141" customWidth="1"/>
    <col min="2567" max="2567" width="2.625" style="141" customWidth="1"/>
    <col min="2568" max="2568" width="4.125" style="141" customWidth="1"/>
    <col min="2569" max="2569" width="8.625" style="141" customWidth="1"/>
    <col min="2570" max="2570" width="7.125" style="141" customWidth="1"/>
    <col min="2571" max="2571" width="7.375" style="141" customWidth="1"/>
    <col min="2572" max="2572" width="12.625" style="141" customWidth="1"/>
    <col min="2573" max="2573" width="2.625" style="141" customWidth="1"/>
    <col min="2574" max="2574" width="28.375" style="141" customWidth="1"/>
    <col min="2575" max="2816" width="9" style="141"/>
    <col min="2817" max="2817" width="5.625" style="141" customWidth="1"/>
    <col min="2818" max="2818" width="4.625" style="141" customWidth="1"/>
    <col min="2819" max="2819" width="3.625" style="141" customWidth="1"/>
    <col min="2820" max="2820" width="12.625" style="141" customWidth="1"/>
    <col min="2821" max="2821" width="2.625" style="141" customWidth="1"/>
    <col min="2822" max="2822" width="6.625" style="141" customWidth="1"/>
    <col min="2823" max="2823" width="2.625" style="141" customWidth="1"/>
    <col min="2824" max="2824" width="4.125" style="141" customWidth="1"/>
    <col min="2825" max="2825" width="8.625" style="141" customWidth="1"/>
    <col min="2826" max="2826" width="7.125" style="141" customWidth="1"/>
    <col min="2827" max="2827" width="7.375" style="141" customWidth="1"/>
    <col min="2828" max="2828" width="12.625" style="141" customWidth="1"/>
    <col min="2829" max="2829" width="2.625" style="141" customWidth="1"/>
    <col min="2830" max="2830" width="28.375" style="141" customWidth="1"/>
    <col min="2831" max="3072" width="9" style="141"/>
    <col min="3073" max="3073" width="5.625" style="141" customWidth="1"/>
    <col min="3074" max="3074" width="4.625" style="141" customWidth="1"/>
    <col min="3075" max="3075" width="3.625" style="141" customWidth="1"/>
    <col min="3076" max="3076" width="12.625" style="141" customWidth="1"/>
    <col min="3077" max="3077" width="2.625" style="141" customWidth="1"/>
    <col min="3078" max="3078" width="6.625" style="141" customWidth="1"/>
    <col min="3079" max="3079" width="2.625" style="141" customWidth="1"/>
    <col min="3080" max="3080" width="4.125" style="141" customWidth="1"/>
    <col min="3081" max="3081" width="8.625" style="141" customWidth="1"/>
    <col min="3082" max="3082" width="7.125" style="141" customWidth="1"/>
    <col min="3083" max="3083" width="7.375" style="141" customWidth="1"/>
    <col min="3084" max="3084" width="12.625" style="141" customWidth="1"/>
    <col min="3085" max="3085" width="2.625" style="141" customWidth="1"/>
    <col min="3086" max="3086" width="28.375" style="141" customWidth="1"/>
    <col min="3087" max="3328" width="9" style="141"/>
    <col min="3329" max="3329" width="5.625" style="141" customWidth="1"/>
    <col min="3330" max="3330" width="4.625" style="141" customWidth="1"/>
    <col min="3331" max="3331" width="3.625" style="141" customWidth="1"/>
    <col min="3332" max="3332" width="12.625" style="141" customWidth="1"/>
    <col min="3333" max="3333" width="2.625" style="141" customWidth="1"/>
    <col min="3334" max="3334" width="6.625" style="141" customWidth="1"/>
    <col min="3335" max="3335" width="2.625" style="141" customWidth="1"/>
    <col min="3336" max="3336" width="4.125" style="141" customWidth="1"/>
    <col min="3337" max="3337" width="8.625" style="141" customWidth="1"/>
    <col min="3338" max="3338" width="7.125" style="141" customWidth="1"/>
    <col min="3339" max="3339" width="7.375" style="141" customWidth="1"/>
    <col min="3340" max="3340" width="12.625" style="141" customWidth="1"/>
    <col min="3341" max="3341" width="2.625" style="141" customWidth="1"/>
    <col min="3342" max="3342" width="28.375" style="141" customWidth="1"/>
    <col min="3343" max="3584" width="9" style="141"/>
    <col min="3585" max="3585" width="5.625" style="141" customWidth="1"/>
    <col min="3586" max="3586" width="4.625" style="141" customWidth="1"/>
    <col min="3587" max="3587" width="3.625" style="141" customWidth="1"/>
    <col min="3588" max="3588" width="12.625" style="141" customWidth="1"/>
    <col min="3589" max="3589" width="2.625" style="141" customWidth="1"/>
    <col min="3590" max="3590" width="6.625" style="141" customWidth="1"/>
    <col min="3591" max="3591" width="2.625" style="141" customWidth="1"/>
    <col min="3592" max="3592" width="4.125" style="141" customWidth="1"/>
    <col min="3593" max="3593" width="8.625" style="141" customWidth="1"/>
    <col min="3594" max="3594" width="7.125" style="141" customWidth="1"/>
    <col min="3595" max="3595" width="7.375" style="141" customWidth="1"/>
    <col min="3596" max="3596" width="12.625" style="141" customWidth="1"/>
    <col min="3597" max="3597" width="2.625" style="141" customWidth="1"/>
    <col min="3598" max="3598" width="28.375" style="141" customWidth="1"/>
    <col min="3599" max="3840" width="9" style="141"/>
    <col min="3841" max="3841" width="5.625" style="141" customWidth="1"/>
    <col min="3842" max="3842" width="4.625" style="141" customWidth="1"/>
    <col min="3843" max="3843" width="3.625" style="141" customWidth="1"/>
    <col min="3844" max="3844" width="12.625" style="141" customWidth="1"/>
    <col min="3845" max="3845" width="2.625" style="141" customWidth="1"/>
    <col min="3846" max="3846" width="6.625" style="141" customWidth="1"/>
    <col min="3847" max="3847" width="2.625" style="141" customWidth="1"/>
    <col min="3848" max="3848" width="4.125" style="141" customWidth="1"/>
    <col min="3849" max="3849" width="8.625" style="141" customWidth="1"/>
    <col min="3850" max="3850" width="7.125" style="141" customWidth="1"/>
    <col min="3851" max="3851" width="7.375" style="141" customWidth="1"/>
    <col min="3852" max="3852" width="12.625" style="141" customWidth="1"/>
    <col min="3853" max="3853" width="2.625" style="141" customWidth="1"/>
    <col min="3854" max="3854" width="28.375" style="141" customWidth="1"/>
    <col min="3855" max="4096" width="9" style="141"/>
    <col min="4097" max="4097" width="5.625" style="141" customWidth="1"/>
    <col min="4098" max="4098" width="4.625" style="141" customWidth="1"/>
    <col min="4099" max="4099" width="3.625" style="141" customWidth="1"/>
    <col min="4100" max="4100" width="12.625" style="141" customWidth="1"/>
    <col min="4101" max="4101" width="2.625" style="141" customWidth="1"/>
    <col min="4102" max="4102" width="6.625" style="141" customWidth="1"/>
    <col min="4103" max="4103" width="2.625" style="141" customWidth="1"/>
    <col min="4104" max="4104" width="4.125" style="141" customWidth="1"/>
    <col min="4105" max="4105" width="8.625" style="141" customWidth="1"/>
    <col min="4106" max="4106" width="7.125" style="141" customWidth="1"/>
    <col min="4107" max="4107" width="7.375" style="141" customWidth="1"/>
    <col min="4108" max="4108" width="12.625" style="141" customWidth="1"/>
    <col min="4109" max="4109" width="2.625" style="141" customWidth="1"/>
    <col min="4110" max="4110" width="28.375" style="141" customWidth="1"/>
    <col min="4111" max="4352" width="9" style="141"/>
    <col min="4353" max="4353" width="5.625" style="141" customWidth="1"/>
    <col min="4354" max="4354" width="4.625" style="141" customWidth="1"/>
    <col min="4355" max="4355" width="3.625" style="141" customWidth="1"/>
    <col min="4356" max="4356" width="12.625" style="141" customWidth="1"/>
    <col min="4357" max="4357" width="2.625" style="141" customWidth="1"/>
    <col min="4358" max="4358" width="6.625" style="141" customWidth="1"/>
    <col min="4359" max="4359" width="2.625" style="141" customWidth="1"/>
    <col min="4360" max="4360" width="4.125" style="141" customWidth="1"/>
    <col min="4361" max="4361" width="8.625" style="141" customWidth="1"/>
    <col min="4362" max="4362" width="7.125" style="141" customWidth="1"/>
    <col min="4363" max="4363" width="7.375" style="141" customWidth="1"/>
    <col min="4364" max="4364" width="12.625" style="141" customWidth="1"/>
    <col min="4365" max="4365" width="2.625" style="141" customWidth="1"/>
    <col min="4366" max="4366" width="28.375" style="141" customWidth="1"/>
    <col min="4367" max="4608" width="9" style="141"/>
    <col min="4609" max="4609" width="5.625" style="141" customWidth="1"/>
    <col min="4610" max="4610" width="4.625" style="141" customWidth="1"/>
    <col min="4611" max="4611" width="3.625" style="141" customWidth="1"/>
    <col min="4612" max="4612" width="12.625" style="141" customWidth="1"/>
    <col min="4613" max="4613" width="2.625" style="141" customWidth="1"/>
    <col min="4614" max="4614" width="6.625" style="141" customWidth="1"/>
    <col min="4615" max="4615" width="2.625" style="141" customWidth="1"/>
    <col min="4616" max="4616" width="4.125" style="141" customWidth="1"/>
    <col min="4617" max="4617" width="8.625" style="141" customWidth="1"/>
    <col min="4618" max="4618" width="7.125" style="141" customWidth="1"/>
    <col min="4619" max="4619" width="7.375" style="141" customWidth="1"/>
    <col min="4620" max="4620" width="12.625" style="141" customWidth="1"/>
    <col min="4621" max="4621" width="2.625" style="141" customWidth="1"/>
    <col min="4622" max="4622" width="28.375" style="141" customWidth="1"/>
    <col min="4623" max="4864" width="9" style="141"/>
    <col min="4865" max="4865" width="5.625" style="141" customWidth="1"/>
    <col min="4866" max="4866" width="4.625" style="141" customWidth="1"/>
    <col min="4867" max="4867" width="3.625" style="141" customWidth="1"/>
    <col min="4868" max="4868" width="12.625" style="141" customWidth="1"/>
    <col min="4869" max="4869" width="2.625" style="141" customWidth="1"/>
    <col min="4870" max="4870" width="6.625" style="141" customWidth="1"/>
    <col min="4871" max="4871" width="2.625" style="141" customWidth="1"/>
    <col min="4872" max="4872" width="4.125" style="141" customWidth="1"/>
    <col min="4873" max="4873" width="8.625" style="141" customWidth="1"/>
    <col min="4874" max="4874" width="7.125" style="141" customWidth="1"/>
    <col min="4875" max="4875" width="7.375" style="141" customWidth="1"/>
    <col min="4876" max="4876" width="12.625" style="141" customWidth="1"/>
    <col min="4877" max="4877" width="2.625" style="141" customWidth="1"/>
    <col min="4878" max="4878" width="28.375" style="141" customWidth="1"/>
    <col min="4879" max="5120" width="9" style="141"/>
    <col min="5121" max="5121" width="5.625" style="141" customWidth="1"/>
    <col min="5122" max="5122" width="4.625" style="141" customWidth="1"/>
    <col min="5123" max="5123" width="3.625" style="141" customWidth="1"/>
    <col min="5124" max="5124" width="12.625" style="141" customWidth="1"/>
    <col min="5125" max="5125" width="2.625" style="141" customWidth="1"/>
    <col min="5126" max="5126" width="6.625" style="141" customWidth="1"/>
    <col min="5127" max="5127" width="2.625" style="141" customWidth="1"/>
    <col min="5128" max="5128" width="4.125" style="141" customWidth="1"/>
    <col min="5129" max="5129" width="8.625" style="141" customWidth="1"/>
    <col min="5130" max="5130" width="7.125" style="141" customWidth="1"/>
    <col min="5131" max="5131" width="7.375" style="141" customWidth="1"/>
    <col min="5132" max="5132" width="12.625" style="141" customWidth="1"/>
    <col min="5133" max="5133" width="2.625" style="141" customWidth="1"/>
    <col min="5134" max="5134" width="28.375" style="141" customWidth="1"/>
    <col min="5135" max="5376" width="9" style="141"/>
    <col min="5377" max="5377" width="5.625" style="141" customWidth="1"/>
    <col min="5378" max="5378" width="4.625" style="141" customWidth="1"/>
    <col min="5379" max="5379" width="3.625" style="141" customWidth="1"/>
    <col min="5380" max="5380" width="12.625" style="141" customWidth="1"/>
    <col min="5381" max="5381" width="2.625" style="141" customWidth="1"/>
    <col min="5382" max="5382" width="6.625" style="141" customWidth="1"/>
    <col min="5383" max="5383" width="2.625" style="141" customWidth="1"/>
    <col min="5384" max="5384" width="4.125" style="141" customWidth="1"/>
    <col min="5385" max="5385" width="8.625" style="141" customWidth="1"/>
    <col min="5386" max="5386" width="7.125" style="141" customWidth="1"/>
    <col min="5387" max="5387" width="7.375" style="141" customWidth="1"/>
    <col min="5388" max="5388" width="12.625" style="141" customWidth="1"/>
    <col min="5389" max="5389" width="2.625" style="141" customWidth="1"/>
    <col min="5390" max="5390" width="28.375" style="141" customWidth="1"/>
    <col min="5391" max="5632" width="9" style="141"/>
    <col min="5633" max="5633" width="5.625" style="141" customWidth="1"/>
    <col min="5634" max="5634" width="4.625" style="141" customWidth="1"/>
    <col min="5635" max="5635" width="3.625" style="141" customWidth="1"/>
    <col min="5636" max="5636" width="12.625" style="141" customWidth="1"/>
    <col min="5637" max="5637" width="2.625" style="141" customWidth="1"/>
    <col min="5638" max="5638" width="6.625" style="141" customWidth="1"/>
    <col min="5639" max="5639" width="2.625" style="141" customWidth="1"/>
    <col min="5640" max="5640" width="4.125" style="141" customWidth="1"/>
    <col min="5641" max="5641" width="8.625" style="141" customWidth="1"/>
    <col min="5642" max="5642" width="7.125" style="141" customWidth="1"/>
    <col min="5643" max="5643" width="7.375" style="141" customWidth="1"/>
    <col min="5644" max="5644" width="12.625" style="141" customWidth="1"/>
    <col min="5645" max="5645" width="2.625" style="141" customWidth="1"/>
    <col min="5646" max="5646" width="28.375" style="141" customWidth="1"/>
    <col min="5647" max="5888" width="9" style="141"/>
    <col min="5889" max="5889" width="5.625" style="141" customWidth="1"/>
    <col min="5890" max="5890" width="4.625" style="141" customWidth="1"/>
    <col min="5891" max="5891" width="3.625" style="141" customWidth="1"/>
    <col min="5892" max="5892" width="12.625" style="141" customWidth="1"/>
    <col min="5893" max="5893" width="2.625" style="141" customWidth="1"/>
    <col min="5894" max="5894" width="6.625" style="141" customWidth="1"/>
    <col min="5895" max="5895" width="2.625" style="141" customWidth="1"/>
    <col min="5896" max="5896" width="4.125" style="141" customWidth="1"/>
    <col min="5897" max="5897" width="8.625" style="141" customWidth="1"/>
    <col min="5898" max="5898" width="7.125" style="141" customWidth="1"/>
    <col min="5899" max="5899" width="7.375" style="141" customWidth="1"/>
    <col min="5900" max="5900" width="12.625" style="141" customWidth="1"/>
    <col min="5901" max="5901" width="2.625" style="141" customWidth="1"/>
    <col min="5902" max="5902" width="28.375" style="141" customWidth="1"/>
    <col min="5903" max="6144" width="9" style="141"/>
    <col min="6145" max="6145" width="5.625" style="141" customWidth="1"/>
    <col min="6146" max="6146" width="4.625" style="141" customWidth="1"/>
    <col min="6147" max="6147" width="3.625" style="141" customWidth="1"/>
    <col min="6148" max="6148" width="12.625" style="141" customWidth="1"/>
    <col min="6149" max="6149" width="2.625" style="141" customWidth="1"/>
    <col min="6150" max="6150" width="6.625" style="141" customWidth="1"/>
    <col min="6151" max="6151" width="2.625" style="141" customWidth="1"/>
    <col min="6152" max="6152" width="4.125" style="141" customWidth="1"/>
    <col min="6153" max="6153" width="8.625" style="141" customWidth="1"/>
    <col min="6154" max="6154" width="7.125" style="141" customWidth="1"/>
    <col min="6155" max="6155" width="7.375" style="141" customWidth="1"/>
    <col min="6156" max="6156" width="12.625" style="141" customWidth="1"/>
    <col min="6157" max="6157" width="2.625" style="141" customWidth="1"/>
    <col min="6158" max="6158" width="28.375" style="141" customWidth="1"/>
    <col min="6159" max="6400" width="9" style="141"/>
    <col min="6401" max="6401" width="5.625" style="141" customWidth="1"/>
    <col min="6402" max="6402" width="4.625" style="141" customWidth="1"/>
    <col min="6403" max="6403" width="3.625" style="141" customWidth="1"/>
    <col min="6404" max="6404" width="12.625" style="141" customWidth="1"/>
    <col min="6405" max="6405" width="2.625" style="141" customWidth="1"/>
    <col min="6406" max="6406" width="6.625" style="141" customWidth="1"/>
    <col min="6407" max="6407" width="2.625" style="141" customWidth="1"/>
    <col min="6408" max="6408" width="4.125" style="141" customWidth="1"/>
    <col min="6409" max="6409" width="8.625" style="141" customWidth="1"/>
    <col min="6410" max="6410" width="7.125" style="141" customWidth="1"/>
    <col min="6411" max="6411" width="7.375" style="141" customWidth="1"/>
    <col min="6412" max="6412" width="12.625" style="141" customWidth="1"/>
    <col min="6413" max="6413" width="2.625" style="141" customWidth="1"/>
    <col min="6414" max="6414" width="28.375" style="141" customWidth="1"/>
    <col min="6415" max="6656" width="9" style="141"/>
    <col min="6657" max="6657" width="5.625" style="141" customWidth="1"/>
    <col min="6658" max="6658" width="4.625" style="141" customWidth="1"/>
    <col min="6659" max="6659" width="3.625" style="141" customWidth="1"/>
    <col min="6660" max="6660" width="12.625" style="141" customWidth="1"/>
    <col min="6661" max="6661" width="2.625" style="141" customWidth="1"/>
    <col min="6662" max="6662" width="6.625" style="141" customWidth="1"/>
    <col min="6663" max="6663" width="2.625" style="141" customWidth="1"/>
    <col min="6664" max="6664" width="4.125" style="141" customWidth="1"/>
    <col min="6665" max="6665" width="8.625" style="141" customWidth="1"/>
    <col min="6666" max="6666" width="7.125" style="141" customWidth="1"/>
    <col min="6667" max="6667" width="7.375" style="141" customWidth="1"/>
    <col min="6668" max="6668" width="12.625" style="141" customWidth="1"/>
    <col min="6669" max="6669" width="2.625" style="141" customWidth="1"/>
    <col min="6670" max="6670" width="28.375" style="141" customWidth="1"/>
    <col min="6671" max="6912" width="9" style="141"/>
    <col min="6913" max="6913" width="5.625" style="141" customWidth="1"/>
    <col min="6914" max="6914" width="4.625" style="141" customWidth="1"/>
    <col min="6915" max="6915" width="3.625" style="141" customWidth="1"/>
    <col min="6916" max="6916" width="12.625" style="141" customWidth="1"/>
    <col min="6917" max="6917" width="2.625" style="141" customWidth="1"/>
    <col min="6918" max="6918" width="6.625" style="141" customWidth="1"/>
    <col min="6919" max="6919" width="2.625" style="141" customWidth="1"/>
    <col min="6920" max="6920" width="4.125" style="141" customWidth="1"/>
    <col min="6921" max="6921" width="8.625" style="141" customWidth="1"/>
    <col min="6922" max="6922" width="7.125" style="141" customWidth="1"/>
    <col min="6923" max="6923" width="7.375" style="141" customWidth="1"/>
    <col min="6924" max="6924" width="12.625" style="141" customWidth="1"/>
    <col min="6925" max="6925" width="2.625" style="141" customWidth="1"/>
    <col min="6926" max="6926" width="28.375" style="141" customWidth="1"/>
    <col min="6927" max="7168" width="9" style="141"/>
    <col min="7169" max="7169" width="5.625" style="141" customWidth="1"/>
    <col min="7170" max="7170" width="4.625" style="141" customWidth="1"/>
    <col min="7171" max="7171" width="3.625" style="141" customWidth="1"/>
    <col min="7172" max="7172" width="12.625" style="141" customWidth="1"/>
    <col min="7173" max="7173" width="2.625" style="141" customWidth="1"/>
    <col min="7174" max="7174" width="6.625" style="141" customWidth="1"/>
    <col min="7175" max="7175" width="2.625" style="141" customWidth="1"/>
    <col min="7176" max="7176" width="4.125" style="141" customWidth="1"/>
    <col min="7177" max="7177" width="8.625" style="141" customWidth="1"/>
    <col min="7178" max="7178" width="7.125" style="141" customWidth="1"/>
    <col min="7179" max="7179" width="7.375" style="141" customWidth="1"/>
    <col min="7180" max="7180" width="12.625" style="141" customWidth="1"/>
    <col min="7181" max="7181" width="2.625" style="141" customWidth="1"/>
    <col min="7182" max="7182" width="28.375" style="141" customWidth="1"/>
    <col min="7183" max="7424" width="9" style="141"/>
    <col min="7425" max="7425" width="5.625" style="141" customWidth="1"/>
    <col min="7426" max="7426" width="4.625" style="141" customWidth="1"/>
    <col min="7427" max="7427" width="3.625" style="141" customWidth="1"/>
    <col min="7428" max="7428" width="12.625" style="141" customWidth="1"/>
    <col min="7429" max="7429" width="2.625" style="141" customWidth="1"/>
    <col min="7430" max="7430" width="6.625" style="141" customWidth="1"/>
    <col min="7431" max="7431" width="2.625" style="141" customWidth="1"/>
    <col min="7432" max="7432" width="4.125" style="141" customWidth="1"/>
    <col min="7433" max="7433" width="8.625" style="141" customWidth="1"/>
    <col min="7434" max="7434" width="7.125" style="141" customWidth="1"/>
    <col min="7435" max="7435" width="7.375" style="141" customWidth="1"/>
    <col min="7436" max="7436" width="12.625" style="141" customWidth="1"/>
    <col min="7437" max="7437" width="2.625" style="141" customWidth="1"/>
    <col min="7438" max="7438" width="28.375" style="141" customWidth="1"/>
    <col min="7439" max="7680" width="9" style="141"/>
    <col min="7681" max="7681" width="5.625" style="141" customWidth="1"/>
    <col min="7682" max="7682" width="4.625" style="141" customWidth="1"/>
    <col min="7683" max="7683" width="3.625" style="141" customWidth="1"/>
    <col min="7684" max="7684" width="12.625" style="141" customWidth="1"/>
    <col min="7685" max="7685" width="2.625" style="141" customWidth="1"/>
    <col min="7686" max="7686" width="6.625" style="141" customWidth="1"/>
    <col min="7687" max="7687" width="2.625" style="141" customWidth="1"/>
    <col min="7688" max="7688" width="4.125" style="141" customWidth="1"/>
    <col min="7689" max="7689" width="8.625" style="141" customWidth="1"/>
    <col min="7690" max="7690" width="7.125" style="141" customWidth="1"/>
    <col min="7691" max="7691" width="7.375" style="141" customWidth="1"/>
    <col min="7692" max="7692" width="12.625" style="141" customWidth="1"/>
    <col min="7693" max="7693" width="2.625" style="141" customWidth="1"/>
    <col min="7694" max="7694" width="28.375" style="141" customWidth="1"/>
    <col min="7695" max="7936" width="9" style="141"/>
    <col min="7937" max="7937" width="5.625" style="141" customWidth="1"/>
    <col min="7938" max="7938" width="4.625" style="141" customWidth="1"/>
    <col min="7939" max="7939" width="3.625" style="141" customWidth="1"/>
    <col min="7940" max="7940" width="12.625" style="141" customWidth="1"/>
    <col min="7941" max="7941" width="2.625" style="141" customWidth="1"/>
    <col min="7942" max="7942" width="6.625" style="141" customWidth="1"/>
    <col min="7943" max="7943" width="2.625" style="141" customWidth="1"/>
    <col min="7944" max="7944" width="4.125" style="141" customWidth="1"/>
    <col min="7945" max="7945" width="8.625" style="141" customWidth="1"/>
    <col min="7946" max="7946" width="7.125" style="141" customWidth="1"/>
    <col min="7947" max="7947" width="7.375" style="141" customWidth="1"/>
    <col min="7948" max="7948" width="12.625" style="141" customWidth="1"/>
    <col min="7949" max="7949" width="2.625" style="141" customWidth="1"/>
    <col min="7950" max="7950" width="28.375" style="141" customWidth="1"/>
    <col min="7951" max="8192" width="9" style="141"/>
    <col min="8193" max="8193" width="5.625" style="141" customWidth="1"/>
    <col min="8194" max="8194" width="4.625" style="141" customWidth="1"/>
    <col min="8195" max="8195" width="3.625" style="141" customWidth="1"/>
    <col min="8196" max="8196" width="12.625" style="141" customWidth="1"/>
    <col min="8197" max="8197" width="2.625" style="141" customWidth="1"/>
    <col min="8198" max="8198" width="6.625" style="141" customWidth="1"/>
    <col min="8199" max="8199" width="2.625" style="141" customWidth="1"/>
    <col min="8200" max="8200" width="4.125" style="141" customWidth="1"/>
    <col min="8201" max="8201" width="8.625" style="141" customWidth="1"/>
    <col min="8202" max="8202" width="7.125" style="141" customWidth="1"/>
    <col min="8203" max="8203" width="7.375" style="141" customWidth="1"/>
    <col min="8204" max="8204" width="12.625" style="141" customWidth="1"/>
    <col min="8205" max="8205" width="2.625" style="141" customWidth="1"/>
    <col min="8206" max="8206" width="28.375" style="141" customWidth="1"/>
    <col min="8207" max="8448" width="9" style="141"/>
    <col min="8449" max="8449" width="5.625" style="141" customWidth="1"/>
    <col min="8450" max="8450" width="4.625" style="141" customWidth="1"/>
    <col min="8451" max="8451" width="3.625" style="141" customWidth="1"/>
    <col min="8452" max="8452" width="12.625" style="141" customWidth="1"/>
    <col min="8453" max="8453" width="2.625" style="141" customWidth="1"/>
    <col min="8454" max="8454" width="6.625" style="141" customWidth="1"/>
    <col min="8455" max="8455" width="2.625" style="141" customWidth="1"/>
    <col min="8456" max="8456" width="4.125" style="141" customWidth="1"/>
    <col min="8457" max="8457" width="8.625" style="141" customWidth="1"/>
    <col min="8458" max="8458" width="7.125" style="141" customWidth="1"/>
    <col min="8459" max="8459" width="7.375" style="141" customWidth="1"/>
    <col min="8460" max="8460" width="12.625" style="141" customWidth="1"/>
    <col min="8461" max="8461" width="2.625" style="141" customWidth="1"/>
    <col min="8462" max="8462" width="28.375" style="141" customWidth="1"/>
    <col min="8463" max="8704" width="9" style="141"/>
    <col min="8705" max="8705" width="5.625" style="141" customWidth="1"/>
    <col min="8706" max="8706" width="4.625" style="141" customWidth="1"/>
    <col min="8707" max="8707" width="3.625" style="141" customWidth="1"/>
    <col min="8708" max="8708" width="12.625" style="141" customWidth="1"/>
    <col min="8709" max="8709" width="2.625" style="141" customWidth="1"/>
    <col min="8710" max="8710" width="6.625" style="141" customWidth="1"/>
    <col min="8711" max="8711" width="2.625" style="141" customWidth="1"/>
    <col min="8712" max="8712" width="4.125" style="141" customWidth="1"/>
    <col min="8713" max="8713" width="8.625" style="141" customWidth="1"/>
    <col min="8714" max="8714" width="7.125" style="141" customWidth="1"/>
    <col min="8715" max="8715" width="7.375" style="141" customWidth="1"/>
    <col min="8716" max="8716" width="12.625" style="141" customWidth="1"/>
    <col min="8717" max="8717" width="2.625" style="141" customWidth="1"/>
    <col min="8718" max="8718" width="28.375" style="141" customWidth="1"/>
    <col min="8719" max="8960" width="9" style="141"/>
    <col min="8961" max="8961" width="5.625" style="141" customWidth="1"/>
    <col min="8962" max="8962" width="4.625" style="141" customWidth="1"/>
    <col min="8963" max="8963" width="3.625" style="141" customWidth="1"/>
    <col min="8964" max="8964" width="12.625" style="141" customWidth="1"/>
    <col min="8965" max="8965" width="2.625" style="141" customWidth="1"/>
    <col min="8966" max="8966" width="6.625" style="141" customWidth="1"/>
    <col min="8967" max="8967" width="2.625" style="141" customWidth="1"/>
    <col min="8968" max="8968" width="4.125" style="141" customWidth="1"/>
    <col min="8969" max="8969" width="8.625" style="141" customWidth="1"/>
    <col min="8970" max="8970" width="7.125" style="141" customWidth="1"/>
    <col min="8971" max="8971" width="7.375" style="141" customWidth="1"/>
    <col min="8972" max="8972" width="12.625" style="141" customWidth="1"/>
    <col min="8973" max="8973" width="2.625" style="141" customWidth="1"/>
    <col min="8974" max="8974" width="28.375" style="141" customWidth="1"/>
    <col min="8975" max="9216" width="9" style="141"/>
    <col min="9217" max="9217" width="5.625" style="141" customWidth="1"/>
    <col min="9218" max="9218" width="4.625" style="141" customWidth="1"/>
    <col min="9219" max="9219" width="3.625" style="141" customWidth="1"/>
    <col min="9220" max="9220" width="12.625" style="141" customWidth="1"/>
    <col min="9221" max="9221" width="2.625" style="141" customWidth="1"/>
    <col min="9222" max="9222" width="6.625" style="141" customWidth="1"/>
    <col min="9223" max="9223" width="2.625" style="141" customWidth="1"/>
    <col min="9224" max="9224" width="4.125" style="141" customWidth="1"/>
    <col min="9225" max="9225" width="8.625" style="141" customWidth="1"/>
    <col min="9226" max="9226" width="7.125" style="141" customWidth="1"/>
    <col min="9227" max="9227" width="7.375" style="141" customWidth="1"/>
    <col min="9228" max="9228" width="12.625" style="141" customWidth="1"/>
    <col min="9229" max="9229" width="2.625" style="141" customWidth="1"/>
    <col min="9230" max="9230" width="28.375" style="141" customWidth="1"/>
    <col min="9231" max="9472" width="9" style="141"/>
    <col min="9473" max="9473" width="5.625" style="141" customWidth="1"/>
    <col min="9474" max="9474" width="4.625" style="141" customWidth="1"/>
    <col min="9475" max="9475" width="3.625" style="141" customWidth="1"/>
    <col min="9476" max="9476" width="12.625" style="141" customWidth="1"/>
    <col min="9477" max="9477" width="2.625" style="141" customWidth="1"/>
    <col min="9478" max="9478" width="6.625" style="141" customWidth="1"/>
    <col min="9479" max="9479" width="2.625" style="141" customWidth="1"/>
    <col min="9480" max="9480" width="4.125" style="141" customWidth="1"/>
    <col min="9481" max="9481" width="8.625" style="141" customWidth="1"/>
    <col min="9482" max="9482" width="7.125" style="141" customWidth="1"/>
    <col min="9483" max="9483" width="7.375" style="141" customWidth="1"/>
    <col min="9484" max="9484" width="12.625" style="141" customWidth="1"/>
    <col min="9485" max="9485" width="2.625" style="141" customWidth="1"/>
    <col min="9486" max="9486" width="28.375" style="141" customWidth="1"/>
    <col min="9487" max="9728" width="9" style="141"/>
    <col min="9729" max="9729" width="5.625" style="141" customWidth="1"/>
    <col min="9730" max="9730" width="4.625" style="141" customWidth="1"/>
    <col min="9731" max="9731" width="3.625" style="141" customWidth="1"/>
    <col min="9732" max="9732" width="12.625" style="141" customWidth="1"/>
    <col min="9733" max="9733" width="2.625" style="141" customWidth="1"/>
    <col min="9734" max="9734" width="6.625" style="141" customWidth="1"/>
    <col min="9735" max="9735" width="2.625" style="141" customWidth="1"/>
    <col min="9736" max="9736" width="4.125" style="141" customWidth="1"/>
    <col min="9737" max="9737" width="8.625" style="141" customWidth="1"/>
    <col min="9738" max="9738" width="7.125" style="141" customWidth="1"/>
    <col min="9739" max="9739" width="7.375" style="141" customWidth="1"/>
    <col min="9740" max="9740" width="12.625" style="141" customWidth="1"/>
    <col min="9741" max="9741" width="2.625" style="141" customWidth="1"/>
    <col min="9742" max="9742" width="28.375" style="141" customWidth="1"/>
    <col min="9743" max="9984" width="9" style="141"/>
    <col min="9985" max="9985" width="5.625" style="141" customWidth="1"/>
    <col min="9986" max="9986" width="4.625" style="141" customWidth="1"/>
    <col min="9987" max="9987" width="3.625" style="141" customWidth="1"/>
    <col min="9988" max="9988" width="12.625" style="141" customWidth="1"/>
    <col min="9989" max="9989" width="2.625" style="141" customWidth="1"/>
    <col min="9990" max="9990" width="6.625" style="141" customWidth="1"/>
    <col min="9991" max="9991" width="2.625" style="141" customWidth="1"/>
    <col min="9992" max="9992" width="4.125" style="141" customWidth="1"/>
    <col min="9993" max="9993" width="8.625" style="141" customWidth="1"/>
    <col min="9994" max="9994" width="7.125" style="141" customWidth="1"/>
    <col min="9995" max="9995" width="7.375" style="141" customWidth="1"/>
    <col min="9996" max="9996" width="12.625" style="141" customWidth="1"/>
    <col min="9997" max="9997" width="2.625" style="141" customWidth="1"/>
    <col min="9998" max="9998" width="28.375" style="141" customWidth="1"/>
    <col min="9999" max="10240" width="9" style="141"/>
    <col min="10241" max="10241" width="5.625" style="141" customWidth="1"/>
    <col min="10242" max="10242" width="4.625" style="141" customWidth="1"/>
    <col min="10243" max="10243" width="3.625" style="141" customWidth="1"/>
    <col min="10244" max="10244" width="12.625" style="141" customWidth="1"/>
    <col min="10245" max="10245" width="2.625" style="141" customWidth="1"/>
    <col min="10246" max="10246" width="6.625" style="141" customWidth="1"/>
    <col min="10247" max="10247" width="2.625" style="141" customWidth="1"/>
    <col min="10248" max="10248" width="4.125" style="141" customWidth="1"/>
    <col min="10249" max="10249" width="8.625" style="141" customWidth="1"/>
    <col min="10250" max="10250" width="7.125" style="141" customWidth="1"/>
    <col min="10251" max="10251" width="7.375" style="141" customWidth="1"/>
    <col min="10252" max="10252" width="12.625" style="141" customWidth="1"/>
    <col min="10253" max="10253" width="2.625" style="141" customWidth="1"/>
    <col min="10254" max="10254" width="28.375" style="141" customWidth="1"/>
    <col min="10255" max="10496" width="9" style="141"/>
    <col min="10497" max="10497" width="5.625" style="141" customWidth="1"/>
    <col min="10498" max="10498" width="4.625" style="141" customWidth="1"/>
    <col min="10499" max="10499" width="3.625" style="141" customWidth="1"/>
    <col min="10500" max="10500" width="12.625" style="141" customWidth="1"/>
    <col min="10501" max="10501" width="2.625" style="141" customWidth="1"/>
    <col min="10502" max="10502" width="6.625" style="141" customWidth="1"/>
    <col min="10503" max="10503" width="2.625" style="141" customWidth="1"/>
    <col min="10504" max="10504" width="4.125" style="141" customWidth="1"/>
    <col min="10505" max="10505" width="8.625" style="141" customWidth="1"/>
    <col min="10506" max="10506" width="7.125" style="141" customWidth="1"/>
    <col min="10507" max="10507" width="7.375" style="141" customWidth="1"/>
    <col min="10508" max="10508" width="12.625" style="141" customWidth="1"/>
    <col min="10509" max="10509" width="2.625" style="141" customWidth="1"/>
    <col min="10510" max="10510" width="28.375" style="141" customWidth="1"/>
    <col min="10511" max="10752" width="9" style="141"/>
    <col min="10753" max="10753" width="5.625" style="141" customWidth="1"/>
    <col min="10754" max="10754" width="4.625" style="141" customWidth="1"/>
    <col min="10755" max="10755" width="3.625" style="141" customWidth="1"/>
    <col min="10756" max="10756" width="12.625" style="141" customWidth="1"/>
    <col min="10757" max="10757" width="2.625" style="141" customWidth="1"/>
    <col min="10758" max="10758" width="6.625" style="141" customWidth="1"/>
    <col min="10759" max="10759" width="2.625" style="141" customWidth="1"/>
    <col min="10760" max="10760" width="4.125" style="141" customWidth="1"/>
    <col min="10761" max="10761" width="8.625" style="141" customWidth="1"/>
    <col min="10762" max="10762" width="7.125" style="141" customWidth="1"/>
    <col min="10763" max="10763" width="7.375" style="141" customWidth="1"/>
    <col min="10764" max="10764" width="12.625" style="141" customWidth="1"/>
    <col min="10765" max="10765" width="2.625" style="141" customWidth="1"/>
    <col min="10766" max="10766" width="28.375" style="141" customWidth="1"/>
    <col min="10767" max="11008" width="9" style="141"/>
    <col min="11009" max="11009" width="5.625" style="141" customWidth="1"/>
    <col min="11010" max="11010" width="4.625" style="141" customWidth="1"/>
    <col min="11011" max="11011" width="3.625" style="141" customWidth="1"/>
    <col min="11012" max="11012" width="12.625" style="141" customWidth="1"/>
    <col min="11013" max="11013" width="2.625" style="141" customWidth="1"/>
    <col min="11014" max="11014" width="6.625" style="141" customWidth="1"/>
    <col min="11015" max="11015" width="2.625" style="141" customWidth="1"/>
    <col min="11016" max="11016" width="4.125" style="141" customWidth="1"/>
    <col min="11017" max="11017" width="8.625" style="141" customWidth="1"/>
    <col min="11018" max="11018" width="7.125" style="141" customWidth="1"/>
    <col min="11019" max="11019" width="7.375" style="141" customWidth="1"/>
    <col min="11020" max="11020" width="12.625" style="141" customWidth="1"/>
    <col min="11021" max="11021" width="2.625" style="141" customWidth="1"/>
    <col min="11022" max="11022" width="28.375" style="141" customWidth="1"/>
    <col min="11023" max="11264" width="9" style="141"/>
    <col min="11265" max="11265" width="5.625" style="141" customWidth="1"/>
    <col min="11266" max="11266" width="4.625" style="141" customWidth="1"/>
    <col min="11267" max="11267" width="3.625" style="141" customWidth="1"/>
    <col min="11268" max="11268" width="12.625" style="141" customWidth="1"/>
    <col min="11269" max="11269" width="2.625" style="141" customWidth="1"/>
    <col min="11270" max="11270" width="6.625" style="141" customWidth="1"/>
    <col min="11271" max="11271" width="2.625" style="141" customWidth="1"/>
    <col min="11272" max="11272" width="4.125" style="141" customWidth="1"/>
    <col min="11273" max="11273" width="8.625" style="141" customWidth="1"/>
    <col min="11274" max="11274" width="7.125" style="141" customWidth="1"/>
    <col min="11275" max="11275" width="7.375" style="141" customWidth="1"/>
    <col min="11276" max="11276" width="12.625" style="141" customWidth="1"/>
    <col min="11277" max="11277" width="2.625" style="141" customWidth="1"/>
    <col min="11278" max="11278" width="28.375" style="141" customWidth="1"/>
    <col min="11279" max="11520" width="9" style="141"/>
    <col min="11521" max="11521" width="5.625" style="141" customWidth="1"/>
    <col min="11522" max="11522" width="4.625" style="141" customWidth="1"/>
    <col min="11523" max="11523" width="3.625" style="141" customWidth="1"/>
    <col min="11524" max="11524" width="12.625" style="141" customWidth="1"/>
    <col min="11525" max="11525" width="2.625" style="141" customWidth="1"/>
    <col min="11526" max="11526" width="6.625" style="141" customWidth="1"/>
    <col min="11527" max="11527" width="2.625" style="141" customWidth="1"/>
    <col min="11528" max="11528" width="4.125" style="141" customWidth="1"/>
    <col min="11529" max="11529" width="8.625" style="141" customWidth="1"/>
    <col min="11530" max="11530" width="7.125" style="141" customWidth="1"/>
    <col min="11531" max="11531" width="7.375" style="141" customWidth="1"/>
    <col min="11532" max="11532" width="12.625" style="141" customWidth="1"/>
    <col min="11533" max="11533" width="2.625" style="141" customWidth="1"/>
    <col min="11534" max="11534" width="28.375" style="141" customWidth="1"/>
    <col min="11535" max="11776" width="9" style="141"/>
    <col min="11777" max="11777" width="5.625" style="141" customWidth="1"/>
    <col min="11778" max="11778" width="4.625" style="141" customWidth="1"/>
    <col min="11779" max="11779" width="3.625" style="141" customWidth="1"/>
    <col min="11780" max="11780" width="12.625" style="141" customWidth="1"/>
    <col min="11781" max="11781" width="2.625" style="141" customWidth="1"/>
    <col min="11782" max="11782" width="6.625" style="141" customWidth="1"/>
    <col min="11783" max="11783" width="2.625" style="141" customWidth="1"/>
    <col min="11784" max="11784" width="4.125" style="141" customWidth="1"/>
    <col min="11785" max="11785" width="8.625" style="141" customWidth="1"/>
    <col min="11786" max="11786" width="7.125" style="141" customWidth="1"/>
    <col min="11787" max="11787" width="7.375" style="141" customWidth="1"/>
    <col min="11788" max="11788" width="12.625" style="141" customWidth="1"/>
    <col min="11789" max="11789" width="2.625" style="141" customWidth="1"/>
    <col min="11790" max="11790" width="28.375" style="141" customWidth="1"/>
    <col min="11791" max="12032" width="9" style="141"/>
    <col min="12033" max="12033" width="5.625" style="141" customWidth="1"/>
    <col min="12034" max="12034" width="4.625" style="141" customWidth="1"/>
    <col min="12035" max="12035" width="3.625" style="141" customWidth="1"/>
    <col min="12036" max="12036" width="12.625" style="141" customWidth="1"/>
    <col min="12037" max="12037" width="2.625" style="141" customWidth="1"/>
    <col min="12038" max="12038" width="6.625" style="141" customWidth="1"/>
    <col min="12039" max="12039" width="2.625" style="141" customWidth="1"/>
    <col min="12040" max="12040" width="4.125" style="141" customWidth="1"/>
    <col min="12041" max="12041" width="8.625" style="141" customWidth="1"/>
    <col min="12042" max="12042" width="7.125" style="141" customWidth="1"/>
    <col min="12043" max="12043" width="7.375" style="141" customWidth="1"/>
    <col min="12044" max="12044" width="12.625" style="141" customWidth="1"/>
    <col min="12045" max="12045" width="2.625" style="141" customWidth="1"/>
    <col min="12046" max="12046" width="28.375" style="141" customWidth="1"/>
    <col min="12047" max="12288" width="9" style="141"/>
    <col min="12289" max="12289" width="5.625" style="141" customWidth="1"/>
    <col min="12290" max="12290" width="4.625" style="141" customWidth="1"/>
    <col min="12291" max="12291" width="3.625" style="141" customWidth="1"/>
    <col min="12292" max="12292" width="12.625" style="141" customWidth="1"/>
    <col min="12293" max="12293" width="2.625" style="141" customWidth="1"/>
    <col min="12294" max="12294" width="6.625" style="141" customWidth="1"/>
    <col min="12295" max="12295" width="2.625" style="141" customWidth="1"/>
    <col min="12296" max="12296" width="4.125" style="141" customWidth="1"/>
    <col min="12297" max="12297" width="8.625" style="141" customWidth="1"/>
    <col min="12298" max="12298" width="7.125" style="141" customWidth="1"/>
    <col min="12299" max="12299" width="7.375" style="141" customWidth="1"/>
    <col min="12300" max="12300" width="12.625" style="141" customWidth="1"/>
    <col min="12301" max="12301" width="2.625" style="141" customWidth="1"/>
    <col min="12302" max="12302" width="28.375" style="141" customWidth="1"/>
    <col min="12303" max="12544" width="9" style="141"/>
    <col min="12545" max="12545" width="5.625" style="141" customWidth="1"/>
    <col min="12546" max="12546" width="4.625" style="141" customWidth="1"/>
    <col min="12547" max="12547" width="3.625" style="141" customWidth="1"/>
    <col min="12548" max="12548" width="12.625" style="141" customWidth="1"/>
    <col min="12549" max="12549" width="2.625" style="141" customWidth="1"/>
    <col min="12550" max="12550" width="6.625" style="141" customWidth="1"/>
    <col min="12551" max="12551" width="2.625" style="141" customWidth="1"/>
    <col min="12552" max="12552" width="4.125" style="141" customWidth="1"/>
    <col min="12553" max="12553" width="8.625" style="141" customWidth="1"/>
    <col min="12554" max="12554" width="7.125" style="141" customWidth="1"/>
    <col min="12555" max="12555" width="7.375" style="141" customWidth="1"/>
    <col min="12556" max="12556" width="12.625" style="141" customWidth="1"/>
    <col min="12557" max="12557" width="2.625" style="141" customWidth="1"/>
    <col min="12558" max="12558" width="28.375" style="141" customWidth="1"/>
    <col min="12559" max="12800" width="9" style="141"/>
    <col min="12801" max="12801" width="5.625" style="141" customWidth="1"/>
    <col min="12802" max="12802" width="4.625" style="141" customWidth="1"/>
    <col min="12803" max="12803" width="3.625" style="141" customWidth="1"/>
    <col min="12804" max="12804" width="12.625" style="141" customWidth="1"/>
    <col min="12805" max="12805" width="2.625" style="141" customWidth="1"/>
    <col min="12806" max="12806" width="6.625" style="141" customWidth="1"/>
    <col min="12807" max="12807" width="2.625" style="141" customWidth="1"/>
    <col min="12808" max="12808" width="4.125" style="141" customWidth="1"/>
    <col min="12809" max="12809" width="8.625" style="141" customWidth="1"/>
    <col min="12810" max="12810" width="7.125" style="141" customWidth="1"/>
    <col min="12811" max="12811" width="7.375" style="141" customWidth="1"/>
    <col min="12812" max="12812" width="12.625" style="141" customWidth="1"/>
    <col min="12813" max="12813" width="2.625" style="141" customWidth="1"/>
    <col min="12814" max="12814" width="28.375" style="141" customWidth="1"/>
    <col min="12815" max="13056" width="9" style="141"/>
    <col min="13057" max="13057" width="5.625" style="141" customWidth="1"/>
    <col min="13058" max="13058" width="4.625" style="141" customWidth="1"/>
    <col min="13059" max="13059" width="3.625" style="141" customWidth="1"/>
    <col min="13060" max="13060" width="12.625" style="141" customWidth="1"/>
    <col min="13061" max="13061" width="2.625" style="141" customWidth="1"/>
    <col min="13062" max="13062" width="6.625" style="141" customWidth="1"/>
    <col min="13063" max="13063" width="2.625" style="141" customWidth="1"/>
    <col min="13064" max="13064" width="4.125" style="141" customWidth="1"/>
    <col min="13065" max="13065" width="8.625" style="141" customWidth="1"/>
    <col min="13066" max="13066" width="7.125" style="141" customWidth="1"/>
    <col min="13067" max="13067" width="7.375" style="141" customWidth="1"/>
    <col min="13068" max="13068" width="12.625" style="141" customWidth="1"/>
    <col min="13069" max="13069" width="2.625" style="141" customWidth="1"/>
    <col min="13070" max="13070" width="28.375" style="141" customWidth="1"/>
    <col min="13071" max="13312" width="9" style="141"/>
    <col min="13313" max="13313" width="5.625" style="141" customWidth="1"/>
    <col min="13314" max="13314" width="4.625" style="141" customWidth="1"/>
    <col min="13315" max="13315" width="3.625" style="141" customWidth="1"/>
    <col min="13316" max="13316" width="12.625" style="141" customWidth="1"/>
    <col min="13317" max="13317" width="2.625" style="141" customWidth="1"/>
    <col min="13318" max="13318" width="6.625" style="141" customWidth="1"/>
    <col min="13319" max="13319" width="2.625" style="141" customWidth="1"/>
    <col min="13320" max="13320" width="4.125" style="141" customWidth="1"/>
    <col min="13321" max="13321" width="8.625" style="141" customWidth="1"/>
    <col min="13322" max="13322" width="7.125" style="141" customWidth="1"/>
    <col min="13323" max="13323" width="7.375" style="141" customWidth="1"/>
    <col min="13324" max="13324" width="12.625" style="141" customWidth="1"/>
    <col min="13325" max="13325" width="2.625" style="141" customWidth="1"/>
    <col min="13326" max="13326" width="28.375" style="141" customWidth="1"/>
    <col min="13327" max="13568" width="9" style="141"/>
    <col min="13569" max="13569" width="5.625" style="141" customWidth="1"/>
    <col min="13570" max="13570" width="4.625" style="141" customWidth="1"/>
    <col min="13571" max="13571" width="3.625" style="141" customWidth="1"/>
    <col min="13572" max="13572" width="12.625" style="141" customWidth="1"/>
    <col min="13573" max="13573" width="2.625" style="141" customWidth="1"/>
    <col min="13574" max="13574" width="6.625" style="141" customWidth="1"/>
    <col min="13575" max="13575" width="2.625" style="141" customWidth="1"/>
    <col min="13576" max="13576" width="4.125" style="141" customWidth="1"/>
    <col min="13577" max="13577" width="8.625" style="141" customWidth="1"/>
    <col min="13578" max="13578" width="7.125" style="141" customWidth="1"/>
    <col min="13579" max="13579" width="7.375" style="141" customWidth="1"/>
    <col min="13580" max="13580" width="12.625" style="141" customWidth="1"/>
    <col min="13581" max="13581" width="2.625" style="141" customWidth="1"/>
    <col min="13582" max="13582" width="28.375" style="141" customWidth="1"/>
    <col min="13583" max="13824" width="9" style="141"/>
    <col min="13825" max="13825" width="5.625" style="141" customWidth="1"/>
    <col min="13826" max="13826" width="4.625" style="141" customWidth="1"/>
    <col min="13827" max="13827" width="3.625" style="141" customWidth="1"/>
    <col min="13828" max="13828" width="12.625" style="141" customWidth="1"/>
    <col min="13829" max="13829" width="2.625" style="141" customWidth="1"/>
    <col min="13830" max="13830" width="6.625" style="141" customWidth="1"/>
    <col min="13831" max="13831" width="2.625" style="141" customWidth="1"/>
    <col min="13832" max="13832" width="4.125" style="141" customWidth="1"/>
    <col min="13833" max="13833" width="8.625" style="141" customWidth="1"/>
    <col min="13834" max="13834" width="7.125" style="141" customWidth="1"/>
    <col min="13835" max="13835" width="7.375" style="141" customWidth="1"/>
    <col min="13836" max="13836" width="12.625" style="141" customWidth="1"/>
    <col min="13837" max="13837" width="2.625" style="141" customWidth="1"/>
    <col min="13838" max="13838" width="28.375" style="141" customWidth="1"/>
    <col min="13839" max="14080" width="9" style="141"/>
    <col min="14081" max="14081" width="5.625" style="141" customWidth="1"/>
    <col min="14082" max="14082" width="4.625" style="141" customWidth="1"/>
    <col min="14083" max="14083" width="3.625" style="141" customWidth="1"/>
    <col min="14084" max="14084" width="12.625" style="141" customWidth="1"/>
    <col min="14085" max="14085" width="2.625" style="141" customWidth="1"/>
    <col min="14086" max="14086" width="6.625" style="141" customWidth="1"/>
    <col min="14087" max="14087" width="2.625" style="141" customWidth="1"/>
    <col min="14088" max="14088" width="4.125" style="141" customWidth="1"/>
    <col min="14089" max="14089" width="8.625" style="141" customWidth="1"/>
    <col min="14090" max="14090" width="7.125" style="141" customWidth="1"/>
    <col min="14091" max="14091" width="7.375" style="141" customWidth="1"/>
    <col min="14092" max="14092" width="12.625" style="141" customWidth="1"/>
    <col min="14093" max="14093" width="2.625" style="141" customWidth="1"/>
    <col min="14094" max="14094" width="28.375" style="141" customWidth="1"/>
    <col min="14095" max="14336" width="9" style="141"/>
    <col min="14337" max="14337" width="5.625" style="141" customWidth="1"/>
    <col min="14338" max="14338" width="4.625" style="141" customWidth="1"/>
    <col min="14339" max="14339" width="3.625" style="141" customWidth="1"/>
    <col min="14340" max="14340" width="12.625" style="141" customWidth="1"/>
    <col min="14341" max="14341" width="2.625" style="141" customWidth="1"/>
    <col min="14342" max="14342" width="6.625" style="141" customWidth="1"/>
    <col min="14343" max="14343" width="2.625" style="141" customWidth="1"/>
    <col min="14344" max="14344" width="4.125" style="141" customWidth="1"/>
    <col min="14345" max="14345" width="8.625" style="141" customWidth="1"/>
    <col min="14346" max="14346" width="7.125" style="141" customWidth="1"/>
    <col min="14347" max="14347" width="7.375" style="141" customWidth="1"/>
    <col min="14348" max="14348" width="12.625" style="141" customWidth="1"/>
    <col min="14349" max="14349" width="2.625" style="141" customWidth="1"/>
    <col min="14350" max="14350" width="28.375" style="141" customWidth="1"/>
    <col min="14351" max="14592" width="9" style="141"/>
    <col min="14593" max="14593" width="5.625" style="141" customWidth="1"/>
    <col min="14594" max="14594" width="4.625" style="141" customWidth="1"/>
    <col min="14595" max="14595" width="3.625" style="141" customWidth="1"/>
    <col min="14596" max="14596" width="12.625" style="141" customWidth="1"/>
    <col min="14597" max="14597" width="2.625" style="141" customWidth="1"/>
    <col min="14598" max="14598" width="6.625" style="141" customWidth="1"/>
    <col min="14599" max="14599" width="2.625" style="141" customWidth="1"/>
    <col min="14600" max="14600" width="4.125" style="141" customWidth="1"/>
    <col min="14601" max="14601" width="8.625" style="141" customWidth="1"/>
    <col min="14602" max="14602" width="7.125" style="141" customWidth="1"/>
    <col min="14603" max="14603" width="7.375" style="141" customWidth="1"/>
    <col min="14604" max="14604" width="12.625" style="141" customWidth="1"/>
    <col min="14605" max="14605" width="2.625" style="141" customWidth="1"/>
    <col min="14606" max="14606" width="28.375" style="141" customWidth="1"/>
    <col min="14607" max="14848" width="9" style="141"/>
    <col min="14849" max="14849" width="5.625" style="141" customWidth="1"/>
    <col min="14850" max="14850" width="4.625" style="141" customWidth="1"/>
    <col min="14851" max="14851" width="3.625" style="141" customWidth="1"/>
    <col min="14852" max="14852" width="12.625" style="141" customWidth="1"/>
    <col min="14853" max="14853" width="2.625" style="141" customWidth="1"/>
    <col min="14854" max="14854" width="6.625" style="141" customWidth="1"/>
    <col min="14855" max="14855" width="2.625" style="141" customWidth="1"/>
    <col min="14856" max="14856" width="4.125" style="141" customWidth="1"/>
    <col min="14857" max="14857" width="8.625" style="141" customWidth="1"/>
    <col min="14858" max="14858" width="7.125" style="141" customWidth="1"/>
    <col min="14859" max="14859" width="7.375" style="141" customWidth="1"/>
    <col min="14860" max="14860" width="12.625" style="141" customWidth="1"/>
    <col min="14861" max="14861" width="2.625" style="141" customWidth="1"/>
    <col min="14862" max="14862" width="28.375" style="141" customWidth="1"/>
    <col min="14863" max="15104" width="9" style="141"/>
    <col min="15105" max="15105" width="5.625" style="141" customWidth="1"/>
    <col min="15106" max="15106" width="4.625" style="141" customWidth="1"/>
    <col min="15107" max="15107" width="3.625" style="141" customWidth="1"/>
    <col min="15108" max="15108" width="12.625" style="141" customWidth="1"/>
    <col min="15109" max="15109" width="2.625" style="141" customWidth="1"/>
    <col min="15110" max="15110" width="6.625" style="141" customWidth="1"/>
    <col min="15111" max="15111" width="2.625" style="141" customWidth="1"/>
    <col min="15112" max="15112" width="4.125" style="141" customWidth="1"/>
    <col min="15113" max="15113" width="8.625" style="141" customWidth="1"/>
    <col min="15114" max="15114" width="7.125" style="141" customWidth="1"/>
    <col min="15115" max="15115" width="7.375" style="141" customWidth="1"/>
    <col min="15116" max="15116" width="12.625" style="141" customWidth="1"/>
    <col min="15117" max="15117" width="2.625" style="141" customWidth="1"/>
    <col min="15118" max="15118" width="28.375" style="141" customWidth="1"/>
    <col min="15119" max="15360" width="9" style="141"/>
    <col min="15361" max="15361" width="5.625" style="141" customWidth="1"/>
    <col min="15362" max="15362" width="4.625" style="141" customWidth="1"/>
    <col min="15363" max="15363" width="3.625" style="141" customWidth="1"/>
    <col min="15364" max="15364" width="12.625" style="141" customWidth="1"/>
    <col min="15365" max="15365" width="2.625" style="141" customWidth="1"/>
    <col min="15366" max="15366" width="6.625" style="141" customWidth="1"/>
    <col min="15367" max="15367" width="2.625" style="141" customWidth="1"/>
    <col min="15368" max="15368" width="4.125" style="141" customWidth="1"/>
    <col min="15369" max="15369" width="8.625" style="141" customWidth="1"/>
    <col min="15370" max="15370" width="7.125" style="141" customWidth="1"/>
    <col min="15371" max="15371" width="7.375" style="141" customWidth="1"/>
    <col min="15372" max="15372" width="12.625" style="141" customWidth="1"/>
    <col min="15373" max="15373" width="2.625" style="141" customWidth="1"/>
    <col min="15374" max="15374" width="28.375" style="141" customWidth="1"/>
    <col min="15375" max="15616" width="9" style="141"/>
    <col min="15617" max="15617" width="5.625" style="141" customWidth="1"/>
    <col min="15618" max="15618" width="4.625" style="141" customWidth="1"/>
    <col min="15619" max="15619" width="3.625" style="141" customWidth="1"/>
    <col min="15620" max="15620" width="12.625" style="141" customWidth="1"/>
    <col min="15621" max="15621" width="2.625" style="141" customWidth="1"/>
    <col min="15622" max="15622" width="6.625" style="141" customWidth="1"/>
    <col min="15623" max="15623" width="2.625" style="141" customWidth="1"/>
    <col min="15624" max="15624" width="4.125" style="141" customWidth="1"/>
    <col min="15625" max="15625" width="8.625" style="141" customWidth="1"/>
    <col min="15626" max="15626" width="7.125" style="141" customWidth="1"/>
    <col min="15627" max="15627" width="7.375" style="141" customWidth="1"/>
    <col min="15628" max="15628" width="12.625" style="141" customWidth="1"/>
    <col min="15629" max="15629" width="2.625" style="141" customWidth="1"/>
    <col min="15630" max="15630" width="28.375" style="141" customWidth="1"/>
    <col min="15631" max="15872" width="9" style="141"/>
    <col min="15873" max="15873" width="5.625" style="141" customWidth="1"/>
    <col min="15874" max="15874" width="4.625" style="141" customWidth="1"/>
    <col min="15875" max="15875" width="3.625" style="141" customWidth="1"/>
    <col min="15876" max="15876" width="12.625" style="141" customWidth="1"/>
    <col min="15877" max="15877" width="2.625" style="141" customWidth="1"/>
    <col min="15878" max="15878" width="6.625" style="141" customWidth="1"/>
    <col min="15879" max="15879" width="2.625" style="141" customWidth="1"/>
    <col min="15880" max="15880" width="4.125" style="141" customWidth="1"/>
    <col min="15881" max="15881" width="8.625" style="141" customWidth="1"/>
    <col min="15882" max="15882" width="7.125" style="141" customWidth="1"/>
    <col min="15883" max="15883" width="7.375" style="141" customWidth="1"/>
    <col min="15884" max="15884" width="12.625" style="141" customWidth="1"/>
    <col min="15885" max="15885" width="2.625" style="141" customWidth="1"/>
    <col min="15886" max="15886" width="28.375" style="141" customWidth="1"/>
    <col min="15887" max="16128" width="9" style="141"/>
    <col min="16129" max="16129" width="5.625" style="141" customWidth="1"/>
    <col min="16130" max="16130" width="4.625" style="141" customWidth="1"/>
    <col min="16131" max="16131" width="3.625" style="141" customWidth="1"/>
    <col min="16132" max="16132" width="12.625" style="141" customWidth="1"/>
    <col min="16133" max="16133" width="2.625" style="141" customWidth="1"/>
    <col min="16134" max="16134" width="6.625" style="141" customWidth="1"/>
    <col min="16135" max="16135" width="2.625" style="141" customWidth="1"/>
    <col min="16136" max="16136" width="4.125" style="141" customWidth="1"/>
    <col min="16137" max="16137" width="8.625" style="141" customWidth="1"/>
    <col min="16138" max="16138" width="7.125" style="141" customWidth="1"/>
    <col min="16139" max="16139" width="7.375" style="141" customWidth="1"/>
    <col min="16140" max="16140" width="12.625" style="141" customWidth="1"/>
    <col min="16141" max="16141" width="2.625" style="141" customWidth="1"/>
    <col min="16142" max="16142" width="28.375" style="141" customWidth="1"/>
    <col min="16143" max="16384" width="9" style="141"/>
  </cols>
  <sheetData>
    <row r="1" spans="2:14" ht="20.100000000000001" customHeight="1">
      <c r="B1" s="140" t="s">
        <v>801</v>
      </c>
    </row>
    <row r="2" spans="2:14" s="142" customFormat="1" ht="30">
      <c r="B2" s="1908" t="s">
        <v>802</v>
      </c>
      <c r="C2" s="1909"/>
      <c r="D2" s="1909"/>
      <c r="E2" s="1909"/>
      <c r="F2" s="1909"/>
      <c r="G2" s="1909"/>
      <c r="H2" s="1909"/>
      <c r="I2" s="1909"/>
      <c r="J2" s="1909"/>
      <c r="K2" s="1909"/>
      <c r="L2" s="1909"/>
      <c r="M2" s="1909"/>
      <c r="N2" s="1909"/>
    </row>
    <row r="3" spans="2:14" s="142" customFormat="1" ht="20.100000000000001" customHeight="1"/>
    <row r="4" spans="2:14" s="142" customFormat="1" ht="20.100000000000001" customHeight="1">
      <c r="B4" s="1910" t="s">
        <v>803</v>
      </c>
      <c r="C4" s="1910"/>
      <c r="D4" s="1910"/>
      <c r="E4" s="1910"/>
      <c r="F4" s="1910"/>
      <c r="G4" s="1910"/>
      <c r="H4" s="1910"/>
      <c r="I4" s="1910"/>
      <c r="J4" s="1910"/>
      <c r="K4" s="1910"/>
      <c r="L4" s="1910"/>
      <c r="M4" s="1910"/>
      <c r="N4" s="1910"/>
    </row>
    <row r="5" spans="2:14" s="142" customFormat="1" ht="20.100000000000001" customHeight="1"/>
    <row r="6" spans="2:14" s="142" customFormat="1" ht="20.100000000000001" customHeight="1">
      <c r="C6" s="143" t="s">
        <v>804</v>
      </c>
      <c r="D6" s="143"/>
      <c r="E6" s="144" t="s">
        <v>805</v>
      </c>
      <c r="F6" s="697">
        <v>500</v>
      </c>
      <c r="G6" s="143" t="s">
        <v>806</v>
      </c>
      <c r="H6" s="145">
        <v>3</v>
      </c>
      <c r="I6" s="143" t="s">
        <v>807</v>
      </c>
      <c r="J6" s="146">
        <f>F6*H6</f>
        <v>1500</v>
      </c>
      <c r="K6" s="147" t="s">
        <v>808</v>
      </c>
      <c r="L6" s="148" t="s">
        <v>809</v>
      </c>
      <c r="M6" s="149"/>
      <c r="N6" s="149"/>
    </row>
    <row r="7" spans="2:14" s="142" customFormat="1" ht="20.100000000000001" customHeight="1"/>
    <row r="8" spans="2:14" s="142" customFormat="1" ht="20.100000000000001" customHeight="1">
      <c r="B8" s="1157"/>
      <c r="C8" s="1911" t="s">
        <v>810</v>
      </c>
      <c r="D8" s="1912"/>
      <c r="E8" s="1912"/>
      <c r="F8" s="1912"/>
      <c r="G8" s="1913"/>
      <c r="H8" s="1911" t="s">
        <v>811</v>
      </c>
      <c r="I8" s="1912"/>
      <c r="J8" s="1912"/>
      <c r="K8" s="1912"/>
      <c r="L8" s="1912"/>
      <c r="M8" s="1913"/>
      <c r="N8" s="150" t="s">
        <v>812</v>
      </c>
    </row>
    <row r="9" spans="2:14" s="142" customFormat="1" ht="20.100000000000001" customHeight="1">
      <c r="B9" s="151">
        <v>1</v>
      </c>
      <c r="C9" s="152" t="str">
        <f>'②-別添Ⅰ.研修生名簿'!C5</f>
        <v>Mr.</v>
      </c>
      <c r="D9" s="1914" t="str">
        <f>'②-別添Ⅰ.研修生名簿'!D5</f>
        <v>abc def</v>
      </c>
      <c r="E9" s="1914"/>
      <c r="F9" s="1914"/>
      <c r="G9" s="1915"/>
      <c r="H9" s="1916">
        <f>'②-別添Ⅰ.研修生名簿'!E5</f>
        <v>0</v>
      </c>
      <c r="I9" s="1917"/>
      <c r="J9" s="1917"/>
      <c r="K9" s="1917"/>
      <c r="L9" s="1917"/>
      <c r="M9" s="1918"/>
      <c r="N9" s="153"/>
    </row>
    <row r="10" spans="2:14" s="142" customFormat="1" ht="20.100000000000001" customHeight="1">
      <c r="B10" s="154">
        <v>2</v>
      </c>
      <c r="C10" s="155" t="str">
        <f>'②-別添Ⅰ.研修生名簿'!C6</f>
        <v>Ms.</v>
      </c>
      <c r="D10" s="1914">
        <f>'②-別添Ⅰ.研修生名簿'!D6</f>
        <v>0</v>
      </c>
      <c r="E10" s="1914"/>
      <c r="F10" s="1914"/>
      <c r="G10" s="1915"/>
      <c r="H10" s="1916">
        <f>'②-別添Ⅰ.研修生名簿'!E6</f>
        <v>0</v>
      </c>
      <c r="I10" s="1917"/>
      <c r="J10" s="1917"/>
      <c r="K10" s="1917"/>
      <c r="L10" s="1917"/>
      <c r="M10" s="1918"/>
      <c r="N10" s="156"/>
    </row>
    <row r="11" spans="2:14" s="142" customFormat="1" ht="20.100000000000001" customHeight="1">
      <c r="B11" s="154">
        <v>3</v>
      </c>
      <c r="C11" s="155">
        <f>'②-別添Ⅰ.研修生名簿'!C7</f>
        <v>0</v>
      </c>
      <c r="D11" s="1914">
        <f>'②-別添Ⅰ.研修生名簿'!D7</f>
        <v>0</v>
      </c>
      <c r="E11" s="1914"/>
      <c r="F11" s="1914"/>
      <c r="G11" s="1915"/>
      <c r="H11" s="1916">
        <f>'②-別添Ⅰ.研修生名簿'!E7</f>
        <v>0</v>
      </c>
      <c r="I11" s="1917"/>
      <c r="J11" s="1917"/>
      <c r="K11" s="1917"/>
      <c r="L11" s="1917"/>
      <c r="M11" s="1918"/>
      <c r="N11" s="156"/>
    </row>
    <row r="12" spans="2:14" s="142" customFormat="1" ht="20.100000000000001" customHeight="1">
      <c r="B12" s="154">
        <v>4</v>
      </c>
      <c r="C12" s="155">
        <f>'②-別添Ⅰ.研修生名簿'!C8</f>
        <v>0</v>
      </c>
      <c r="D12" s="1914">
        <f>'②-別添Ⅰ.研修生名簿'!D8</f>
        <v>0</v>
      </c>
      <c r="E12" s="1914"/>
      <c r="F12" s="1914"/>
      <c r="G12" s="1915"/>
      <c r="H12" s="1916">
        <f>'②-別添Ⅰ.研修生名簿'!E8</f>
        <v>0</v>
      </c>
      <c r="I12" s="1917"/>
      <c r="J12" s="1917"/>
      <c r="K12" s="1917"/>
      <c r="L12" s="1917"/>
      <c r="M12" s="1918"/>
      <c r="N12" s="156"/>
    </row>
    <row r="13" spans="2:14" s="142" customFormat="1" ht="20.100000000000001" customHeight="1">
      <c r="B13" s="154">
        <v>5</v>
      </c>
      <c r="C13" s="155">
        <f>'②-別添Ⅰ.研修生名簿'!C9</f>
        <v>0</v>
      </c>
      <c r="D13" s="1914">
        <f>'②-別添Ⅰ.研修生名簿'!D9</f>
        <v>0</v>
      </c>
      <c r="E13" s="1914"/>
      <c r="F13" s="1914"/>
      <c r="G13" s="1915"/>
      <c r="H13" s="1916">
        <f>'②-別添Ⅰ.研修生名簿'!E9</f>
        <v>0</v>
      </c>
      <c r="I13" s="1917"/>
      <c r="J13" s="1917"/>
      <c r="K13" s="1917"/>
      <c r="L13" s="1917"/>
      <c r="M13" s="1918"/>
      <c r="N13" s="156"/>
    </row>
    <row r="14" spans="2:14" s="142" customFormat="1" ht="20.100000000000001" customHeight="1">
      <c r="B14" s="154">
        <v>6</v>
      </c>
      <c r="C14" s="155">
        <f>'②-別添Ⅰ.研修生名簿'!C10</f>
        <v>0</v>
      </c>
      <c r="D14" s="1914">
        <f>'②-別添Ⅰ.研修生名簿'!D10</f>
        <v>0</v>
      </c>
      <c r="E14" s="1914"/>
      <c r="F14" s="1914"/>
      <c r="G14" s="1915"/>
      <c r="H14" s="1916">
        <f>'②-別添Ⅰ.研修生名簿'!E10</f>
        <v>0</v>
      </c>
      <c r="I14" s="1917"/>
      <c r="J14" s="1917"/>
      <c r="K14" s="1917"/>
      <c r="L14" s="1917"/>
      <c r="M14" s="1918"/>
      <c r="N14" s="156"/>
    </row>
    <row r="15" spans="2:14" s="142" customFormat="1" ht="20.100000000000001" customHeight="1">
      <c r="B15" s="154">
        <v>7</v>
      </c>
      <c r="C15" s="155">
        <f>'②-別添Ⅰ.研修生名簿'!C11</f>
        <v>0</v>
      </c>
      <c r="D15" s="1914">
        <f>'②-別添Ⅰ.研修生名簿'!D11</f>
        <v>0</v>
      </c>
      <c r="E15" s="1914"/>
      <c r="F15" s="1914"/>
      <c r="G15" s="1915"/>
      <c r="H15" s="1916">
        <f>'②-別添Ⅰ.研修生名簿'!E11</f>
        <v>0</v>
      </c>
      <c r="I15" s="1917"/>
      <c r="J15" s="1917"/>
      <c r="K15" s="1917"/>
      <c r="L15" s="1917"/>
      <c r="M15" s="1918"/>
      <c r="N15" s="156"/>
    </row>
    <row r="16" spans="2:14" s="142" customFormat="1" ht="20.100000000000001" customHeight="1">
      <c r="B16" s="154">
        <v>8</v>
      </c>
      <c r="C16" s="155">
        <f>'②-別添Ⅰ.研修生名簿'!C12</f>
        <v>0</v>
      </c>
      <c r="D16" s="1914">
        <f>'②-別添Ⅰ.研修生名簿'!D12</f>
        <v>0</v>
      </c>
      <c r="E16" s="1914"/>
      <c r="F16" s="1914"/>
      <c r="G16" s="1915"/>
      <c r="H16" s="1916">
        <f>'②-別添Ⅰ.研修生名簿'!E12</f>
        <v>0</v>
      </c>
      <c r="I16" s="1917"/>
      <c r="J16" s="1917"/>
      <c r="K16" s="1917"/>
      <c r="L16" s="1917"/>
      <c r="M16" s="1918"/>
      <c r="N16" s="156"/>
    </row>
    <row r="17" spans="2:14" s="142" customFormat="1" ht="20.100000000000001" customHeight="1">
      <c r="B17" s="154">
        <v>9</v>
      </c>
      <c r="C17" s="155">
        <f>'②-別添Ⅰ.研修生名簿'!C13</f>
        <v>0</v>
      </c>
      <c r="D17" s="1914">
        <f>'②-別添Ⅰ.研修生名簿'!D13</f>
        <v>0</v>
      </c>
      <c r="E17" s="1914"/>
      <c r="F17" s="1914"/>
      <c r="G17" s="1915"/>
      <c r="H17" s="1916">
        <f>'②-別添Ⅰ.研修生名簿'!E13</f>
        <v>0</v>
      </c>
      <c r="I17" s="1917"/>
      <c r="J17" s="1917"/>
      <c r="K17" s="1917"/>
      <c r="L17" s="1917"/>
      <c r="M17" s="1918"/>
      <c r="N17" s="156"/>
    </row>
    <row r="18" spans="2:14" s="142" customFormat="1" ht="20.100000000000001" customHeight="1">
      <c r="B18" s="154">
        <v>10</v>
      </c>
      <c r="C18" s="155">
        <f>'②-別添Ⅰ.研修生名簿'!C14</f>
        <v>0</v>
      </c>
      <c r="D18" s="1914">
        <f>'②-別添Ⅰ.研修生名簿'!D14</f>
        <v>0</v>
      </c>
      <c r="E18" s="1914"/>
      <c r="F18" s="1914"/>
      <c r="G18" s="1915"/>
      <c r="H18" s="1916">
        <f>'②-別添Ⅰ.研修生名簿'!E14</f>
        <v>0</v>
      </c>
      <c r="I18" s="1917"/>
      <c r="J18" s="1917"/>
      <c r="K18" s="1917"/>
      <c r="L18" s="1917"/>
      <c r="M18" s="1918"/>
      <c r="N18" s="156"/>
    </row>
    <row r="19" spans="2:14" s="142" customFormat="1" ht="20.100000000000001" customHeight="1">
      <c r="B19" s="154">
        <v>11</v>
      </c>
      <c r="C19" s="155">
        <f>'②-別添Ⅰ.研修生名簿'!C15</f>
        <v>0</v>
      </c>
      <c r="D19" s="1914">
        <f>'②-別添Ⅰ.研修生名簿'!D15</f>
        <v>0</v>
      </c>
      <c r="E19" s="1914"/>
      <c r="F19" s="1914"/>
      <c r="G19" s="1915"/>
      <c r="H19" s="1916">
        <f>'②-別添Ⅰ.研修生名簿'!E15</f>
        <v>0</v>
      </c>
      <c r="I19" s="1917"/>
      <c r="J19" s="1917"/>
      <c r="K19" s="1917"/>
      <c r="L19" s="1917"/>
      <c r="M19" s="1918"/>
      <c r="N19" s="156"/>
    </row>
    <row r="20" spans="2:14" s="142" customFormat="1" ht="20.100000000000001" customHeight="1">
      <c r="B20" s="154">
        <v>12</v>
      </c>
      <c r="C20" s="155">
        <f>'②-別添Ⅰ.研修生名簿'!C16</f>
        <v>0</v>
      </c>
      <c r="D20" s="1914">
        <f>'②-別添Ⅰ.研修生名簿'!D16</f>
        <v>0</v>
      </c>
      <c r="E20" s="1914"/>
      <c r="F20" s="1914"/>
      <c r="G20" s="1915"/>
      <c r="H20" s="1916">
        <f>'②-別添Ⅰ.研修生名簿'!E16</f>
        <v>0</v>
      </c>
      <c r="I20" s="1917"/>
      <c r="J20" s="1917"/>
      <c r="K20" s="1917"/>
      <c r="L20" s="1917"/>
      <c r="M20" s="1918"/>
      <c r="N20" s="156"/>
    </row>
    <row r="21" spans="2:14" s="142" customFormat="1" ht="20.100000000000001" customHeight="1">
      <c r="B21" s="154">
        <v>13</v>
      </c>
      <c r="C21" s="155">
        <f>'②-別添Ⅰ.研修生名簿'!C17</f>
        <v>0</v>
      </c>
      <c r="D21" s="1914">
        <f>'②-別添Ⅰ.研修生名簿'!D17</f>
        <v>0</v>
      </c>
      <c r="E21" s="1914"/>
      <c r="F21" s="1914"/>
      <c r="G21" s="1915"/>
      <c r="H21" s="1916">
        <f>'②-別添Ⅰ.研修生名簿'!E17</f>
        <v>0</v>
      </c>
      <c r="I21" s="1917"/>
      <c r="J21" s="1917"/>
      <c r="K21" s="1917"/>
      <c r="L21" s="1917"/>
      <c r="M21" s="1918"/>
      <c r="N21" s="156"/>
    </row>
    <row r="22" spans="2:14" s="142" customFormat="1" ht="20.100000000000001" customHeight="1">
      <c r="B22" s="154">
        <v>14</v>
      </c>
      <c r="C22" s="155">
        <f>'②-別添Ⅰ.研修生名簿'!C18</f>
        <v>0</v>
      </c>
      <c r="D22" s="1914">
        <f>'②-別添Ⅰ.研修生名簿'!D18</f>
        <v>0</v>
      </c>
      <c r="E22" s="1914"/>
      <c r="F22" s="1914"/>
      <c r="G22" s="1915"/>
      <c r="H22" s="1916">
        <f>'②-別添Ⅰ.研修生名簿'!E18</f>
        <v>0</v>
      </c>
      <c r="I22" s="1917"/>
      <c r="J22" s="1917"/>
      <c r="K22" s="1917"/>
      <c r="L22" s="1917"/>
      <c r="M22" s="1918"/>
      <c r="N22" s="156"/>
    </row>
    <row r="23" spans="2:14" s="142" customFormat="1" ht="20.100000000000001" customHeight="1">
      <c r="B23" s="154">
        <v>15</v>
      </c>
      <c r="C23" s="155">
        <f>'②-別添Ⅰ.研修生名簿'!C19</f>
        <v>0</v>
      </c>
      <c r="D23" s="1914">
        <f>'②-別添Ⅰ.研修生名簿'!D19</f>
        <v>0</v>
      </c>
      <c r="E23" s="1914"/>
      <c r="F23" s="1914"/>
      <c r="G23" s="1915"/>
      <c r="H23" s="1916">
        <f>'②-別添Ⅰ.研修生名簿'!E19</f>
        <v>0</v>
      </c>
      <c r="I23" s="1917"/>
      <c r="J23" s="1917"/>
      <c r="K23" s="1917"/>
      <c r="L23" s="1917"/>
      <c r="M23" s="1918"/>
      <c r="N23" s="156"/>
    </row>
    <row r="24" spans="2:14" s="142" customFormat="1" ht="20.100000000000001" customHeight="1">
      <c r="B24" s="154">
        <v>16</v>
      </c>
      <c r="C24" s="155">
        <f>'②-別添Ⅰ.研修生名簿'!C20</f>
        <v>0</v>
      </c>
      <c r="D24" s="1914">
        <f>'②-別添Ⅰ.研修生名簿'!D20</f>
        <v>0</v>
      </c>
      <c r="E24" s="1914"/>
      <c r="F24" s="1914"/>
      <c r="G24" s="1915"/>
      <c r="H24" s="1916">
        <f>'②-別添Ⅰ.研修生名簿'!E20</f>
        <v>0</v>
      </c>
      <c r="I24" s="1917"/>
      <c r="J24" s="1917"/>
      <c r="K24" s="1917"/>
      <c r="L24" s="1917"/>
      <c r="M24" s="1918"/>
      <c r="N24" s="156"/>
    </row>
    <row r="25" spans="2:14" s="142" customFormat="1" ht="20.100000000000001" customHeight="1">
      <c r="B25" s="154">
        <v>17</v>
      </c>
      <c r="C25" s="155">
        <f>'②-別添Ⅰ.研修生名簿'!C21</f>
        <v>0</v>
      </c>
      <c r="D25" s="1914">
        <f>'②-別添Ⅰ.研修生名簿'!D21</f>
        <v>0</v>
      </c>
      <c r="E25" s="1914"/>
      <c r="F25" s="1914"/>
      <c r="G25" s="1915"/>
      <c r="H25" s="1154">
        <f>'②-別添Ⅰ.研修生名簿'!E21</f>
        <v>0</v>
      </c>
      <c r="I25" s="1155"/>
      <c r="J25" s="1155"/>
      <c r="K25" s="1155"/>
      <c r="L25" s="1155"/>
      <c r="M25" s="1156"/>
      <c r="N25" s="156"/>
    </row>
    <row r="26" spans="2:14" s="142" customFormat="1" ht="20.100000000000001" customHeight="1">
      <c r="B26" s="154">
        <v>18</v>
      </c>
      <c r="C26" s="155">
        <f>'②-別添Ⅰ.研修生名簿'!C22</f>
        <v>0</v>
      </c>
      <c r="D26" s="1914">
        <f>'②-別添Ⅰ.研修生名簿'!D22</f>
        <v>0</v>
      </c>
      <c r="E26" s="1914"/>
      <c r="F26" s="1914"/>
      <c r="G26" s="1915"/>
      <c r="H26" s="1916">
        <f>'②-別添Ⅰ.研修生名簿'!E22</f>
        <v>0</v>
      </c>
      <c r="I26" s="1917"/>
      <c r="J26" s="1917"/>
      <c r="K26" s="1917"/>
      <c r="L26" s="1917"/>
      <c r="M26" s="1918"/>
      <c r="N26" s="156"/>
    </row>
    <row r="27" spans="2:14" s="142" customFormat="1" ht="20.100000000000001" customHeight="1">
      <c r="B27" s="154">
        <v>19</v>
      </c>
      <c r="C27" s="155">
        <f>'②-別添Ⅰ.研修生名簿'!C23</f>
        <v>0</v>
      </c>
      <c r="D27" s="1914">
        <f>'②-別添Ⅰ.研修生名簿'!D23</f>
        <v>0</v>
      </c>
      <c r="E27" s="1914"/>
      <c r="F27" s="1914"/>
      <c r="G27" s="1915"/>
      <c r="H27" s="1916">
        <f>'②-別添Ⅰ.研修生名簿'!E23</f>
        <v>0</v>
      </c>
      <c r="I27" s="1917"/>
      <c r="J27" s="1917"/>
      <c r="K27" s="1917"/>
      <c r="L27" s="1917"/>
      <c r="M27" s="1918"/>
      <c r="N27" s="156"/>
    </row>
    <row r="28" spans="2:14" s="142" customFormat="1" ht="20.100000000000001" customHeight="1">
      <c r="B28" s="154">
        <v>20</v>
      </c>
      <c r="C28" s="155">
        <f>'②-別添Ⅰ.研修生名簿'!C24</f>
        <v>0</v>
      </c>
      <c r="D28" s="1914">
        <f>'②-別添Ⅰ.研修生名簿'!D24</f>
        <v>0</v>
      </c>
      <c r="E28" s="1914"/>
      <c r="F28" s="1914"/>
      <c r="G28" s="1915"/>
      <c r="H28" s="1916">
        <f>'②-別添Ⅰ.研修生名簿'!E24</f>
        <v>0</v>
      </c>
      <c r="I28" s="1917"/>
      <c r="J28" s="1917"/>
      <c r="K28" s="1917"/>
      <c r="L28" s="1917"/>
      <c r="M28" s="1918"/>
      <c r="N28" s="157"/>
    </row>
    <row r="29" spans="2:14" s="142" customFormat="1" ht="20.100000000000001" customHeight="1">
      <c r="B29" s="154">
        <v>21</v>
      </c>
      <c r="C29" s="155">
        <f>'②-別添Ⅰ.研修生名簿'!C25</f>
        <v>0</v>
      </c>
      <c r="D29" s="1914">
        <f>'②-別添Ⅰ.研修生名簿'!D25</f>
        <v>0</v>
      </c>
      <c r="E29" s="1914"/>
      <c r="F29" s="1914"/>
      <c r="G29" s="1915"/>
      <c r="H29" s="1916">
        <f>'②-別添Ⅰ.研修生名簿'!E25</f>
        <v>0</v>
      </c>
      <c r="I29" s="1917"/>
      <c r="J29" s="1917"/>
      <c r="K29" s="1917"/>
      <c r="L29" s="1917"/>
      <c r="M29" s="1918"/>
      <c r="N29" s="157"/>
    </row>
    <row r="30" spans="2:14" ht="20.100000000000001" customHeight="1">
      <c r="B30" s="154">
        <v>22</v>
      </c>
      <c r="C30" s="155">
        <f>'②-別添Ⅰ.研修生名簿'!C26</f>
        <v>0</v>
      </c>
      <c r="D30" s="1914">
        <f>'②-別添Ⅰ.研修生名簿'!D26</f>
        <v>0</v>
      </c>
      <c r="E30" s="1914"/>
      <c r="F30" s="1914"/>
      <c r="G30" s="1915"/>
      <c r="H30" s="1916">
        <f>'②-別添Ⅰ.研修生名簿'!E26</f>
        <v>0</v>
      </c>
      <c r="I30" s="1917"/>
      <c r="J30" s="1917"/>
      <c r="K30" s="1917"/>
      <c r="L30" s="1917"/>
      <c r="M30" s="1918"/>
      <c r="N30" s="157"/>
    </row>
    <row r="31" spans="2:14" ht="20.100000000000001" customHeight="1">
      <c r="B31" s="154">
        <v>23</v>
      </c>
      <c r="C31" s="155">
        <f>'②-別添Ⅰ.研修生名簿'!C27</f>
        <v>0</v>
      </c>
      <c r="D31" s="1914">
        <f>'②-別添Ⅰ.研修生名簿'!D27</f>
        <v>0</v>
      </c>
      <c r="E31" s="1914"/>
      <c r="F31" s="1914"/>
      <c r="G31" s="1915"/>
      <c r="H31" s="1916">
        <f>'②-別添Ⅰ.研修生名簿'!E27</f>
        <v>0</v>
      </c>
      <c r="I31" s="1917"/>
      <c r="J31" s="1917"/>
      <c r="K31" s="1917"/>
      <c r="L31" s="1917"/>
      <c r="M31" s="1918"/>
      <c r="N31" s="157"/>
    </row>
    <row r="32" spans="2:14" ht="20.100000000000001" customHeight="1">
      <c r="B32" s="154">
        <v>24</v>
      </c>
      <c r="C32" s="155">
        <f>'②-別添Ⅰ.研修生名簿'!C28</f>
        <v>0</v>
      </c>
      <c r="D32" s="1914">
        <f>'②-別添Ⅰ.研修生名簿'!D28</f>
        <v>0</v>
      </c>
      <c r="E32" s="1914"/>
      <c r="F32" s="1914"/>
      <c r="G32" s="1915"/>
      <c r="H32" s="1916">
        <f>'②-別添Ⅰ.研修生名簿'!E28</f>
        <v>0</v>
      </c>
      <c r="I32" s="1917"/>
      <c r="J32" s="1917"/>
      <c r="K32" s="1917"/>
      <c r="L32" s="1917"/>
      <c r="M32" s="1918"/>
      <c r="N32" s="157"/>
    </row>
    <row r="33" spans="2:14" ht="20.100000000000001" customHeight="1">
      <c r="B33" s="154">
        <v>25</v>
      </c>
      <c r="C33" s="155">
        <f>'②-別添Ⅰ.研修生名簿'!C29</f>
        <v>0</v>
      </c>
      <c r="D33" s="1914">
        <f>'②-別添Ⅰ.研修生名簿'!D29</f>
        <v>0</v>
      </c>
      <c r="E33" s="1914"/>
      <c r="F33" s="1914"/>
      <c r="G33" s="1915"/>
      <c r="H33" s="1916">
        <f>'②-別添Ⅰ.研修生名簿'!E29</f>
        <v>0</v>
      </c>
      <c r="I33" s="1917"/>
      <c r="J33" s="1917"/>
      <c r="K33" s="1917"/>
      <c r="L33" s="1917"/>
      <c r="M33" s="1918"/>
      <c r="N33" s="157"/>
    </row>
    <row r="34" spans="2:14" ht="20.100000000000001" customHeight="1">
      <c r="B34" s="154">
        <v>26</v>
      </c>
      <c r="C34" s="155">
        <f>'②-別添Ⅰ.研修生名簿'!C30</f>
        <v>0</v>
      </c>
      <c r="D34" s="1914">
        <f>'②-別添Ⅰ.研修生名簿'!D30</f>
        <v>0</v>
      </c>
      <c r="E34" s="1914"/>
      <c r="F34" s="1914"/>
      <c r="G34" s="1915"/>
      <c r="H34" s="1916">
        <f>'②-別添Ⅰ.研修生名簿'!E30</f>
        <v>0</v>
      </c>
      <c r="I34" s="1917"/>
      <c r="J34" s="1917"/>
      <c r="K34" s="1917"/>
      <c r="L34" s="1917"/>
      <c r="M34" s="1918"/>
      <c r="N34" s="157"/>
    </row>
    <row r="35" spans="2:14" ht="20.100000000000001" customHeight="1">
      <c r="B35" s="154">
        <v>27</v>
      </c>
      <c r="C35" s="155">
        <f>'②-別添Ⅰ.研修生名簿'!C31</f>
        <v>0</v>
      </c>
      <c r="D35" s="1914">
        <f>'②-別添Ⅰ.研修生名簿'!D31</f>
        <v>0</v>
      </c>
      <c r="E35" s="1914"/>
      <c r="F35" s="1914"/>
      <c r="G35" s="1915"/>
      <c r="H35" s="1916">
        <f>'②-別添Ⅰ.研修生名簿'!E31</f>
        <v>0</v>
      </c>
      <c r="I35" s="1917"/>
      <c r="J35" s="1917"/>
      <c r="K35" s="1917"/>
      <c r="L35" s="1917"/>
      <c r="M35" s="1918"/>
      <c r="N35" s="157"/>
    </row>
    <row r="36" spans="2:14" ht="20.100000000000001" customHeight="1">
      <c r="B36" s="154">
        <v>28</v>
      </c>
      <c r="C36" s="155">
        <f>'②-別添Ⅰ.研修生名簿'!C32</f>
        <v>0</v>
      </c>
      <c r="D36" s="1914">
        <f>'②-別添Ⅰ.研修生名簿'!D32</f>
        <v>0</v>
      </c>
      <c r="E36" s="1914"/>
      <c r="F36" s="1914"/>
      <c r="G36" s="1915"/>
      <c r="H36" s="1916">
        <f>'②-別添Ⅰ.研修生名簿'!E32</f>
        <v>0</v>
      </c>
      <c r="I36" s="1917"/>
      <c r="J36" s="1917"/>
      <c r="K36" s="1917"/>
      <c r="L36" s="1917"/>
      <c r="M36" s="1918"/>
      <c r="N36" s="157"/>
    </row>
    <row r="37" spans="2:14" ht="20.100000000000001" customHeight="1">
      <c r="B37" s="154">
        <v>29</v>
      </c>
      <c r="C37" s="155">
        <f>'②-別添Ⅰ.研修生名簿'!C33</f>
        <v>0</v>
      </c>
      <c r="D37" s="1914">
        <f>'②-別添Ⅰ.研修生名簿'!D33</f>
        <v>0</v>
      </c>
      <c r="E37" s="1914"/>
      <c r="F37" s="1914"/>
      <c r="G37" s="1915"/>
      <c r="H37" s="1916">
        <f>'②-別添Ⅰ.研修生名簿'!E33</f>
        <v>0</v>
      </c>
      <c r="I37" s="1917"/>
      <c r="J37" s="1917"/>
      <c r="K37" s="1917"/>
      <c r="L37" s="1917"/>
      <c r="M37" s="1918"/>
      <c r="N37" s="157"/>
    </row>
    <row r="38" spans="2:14" ht="20.100000000000001" customHeight="1">
      <c r="B38" s="154">
        <v>30</v>
      </c>
      <c r="C38" s="155">
        <f>'②-別添Ⅰ.研修生名簿'!C34</f>
        <v>0</v>
      </c>
      <c r="D38" s="1914">
        <f>'②-別添Ⅰ.研修生名簿'!D34</f>
        <v>0</v>
      </c>
      <c r="E38" s="1914"/>
      <c r="F38" s="1914"/>
      <c r="G38" s="1915"/>
      <c r="H38" s="1916">
        <f>'②-別添Ⅰ.研修生名簿'!E34</f>
        <v>0</v>
      </c>
      <c r="I38" s="1917"/>
      <c r="J38" s="1917"/>
      <c r="K38" s="1917"/>
      <c r="L38" s="1917"/>
      <c r="M38" s="1918"/>
      <c r="N38" s="157"/>
    </row>
    <row r="39" spans="2:14" ht="20.100000000000001" customHeight="1">
      <c r="B39" s="154">
        <v>31</v>
      </c>
      <c r="C39" s="155">
        <f>'②-別添Ⅰ.研修生名簿'!C35</f>
        <v>0</v>
      </c>
      <c r="D39" s="1914">
        <f>'②-別添Ⅰ.研修生名簿'!D35</f>
        <v>0</v>
      </c>
      <c r="E39" s="1914"/>
      <c r="F39" s="1914"/>
      <c r="G39" s="1915"/>
      <c r="H39" s="1916">
        <f>'②-別添Ⅰ.研修生名簿'!E35</f>
        <v>0</v>
      </c>
      <c r="I39" s="1917"/>
      <c r="J39" s="1917"/>
      <c r="K39" s="1917"/>
      <c r="L39" s="1917"/>
      <c r="M39" s="1918"/>
      <c r="N39" s="157"/>
    </row>
    <row r="40" spans="2:14" ht="20.100000000000001" hidden="1" customHeight="1">
      <c r="B40" s="154">
        <v>32</v>
      </c>
      <c r="C40" s="155">
        <f>'②-別添Ⅰ.研修生名簿'!C36</f>
        <v>0</v>
      </c>
      <c r="D40" s="1914">
        <f>'②-別添Ⅰ.研修生名簿'!D36</f>
        <v>0</v>
      </c>
      <c r="E40" s="1914"/>
      <c r="F40" s="1914"/>
      <c r="G40" s="1915"/>
      <c r="H40" s="1916">
        <f>'②-別添Ⅰ.研修生名簿'!E36</f>
        <v>0</v>
      </c>
      <c r="I40" s="1917"/>
      <c r="J40" s="1917"/>
      <c r="K40" s="1917"/>
      <c r="L40" s="1917"/>
      <c r="M40" s="1918"/>
      <c r="N40" s="157"/>
    </row>
    <row r="41" spans="2:14" ht="20.100000000000001" hidden="1" customHeight="1">
      <c r="B41" s="154">
        <v>33</v>
      </c>
      <c r="C41" s="155">
        <f>'②-別添Ⅰ.研修生名簿'!C37</f>
        <v>0</v>
      </c>
      <c r="D41" s="1914">
        <f>'②-別添Ⅰ.研修生名簿'!D37</f>
        <v>0</v>
      </c>
      <c r="E41" s="1914"/>
      <c r="F41" s="1914"/>
      <c r="G41" s="1915"/>
      <c r="H41" s="1916">
        <f>'②-別添Ⅰ.研修生名簿'!E37</f>
        <v>0</v>
      </c>
      <c r="I41" s="1917"/>
      <c r="J41" s="1917"/>
      <c r="K41" s="1917"/>
      <c r="L41" s="1917"/>
      <c r="M41" s="1918"/>
      <c r="N41" s="157"/>
    </row>
    <row r="42" spans="2:14" ht="20.100000000000001" hidden="1" customHeight="1">
      <c r="B42" s="154">
        <v>34</v>
      </c>
      <c r="C42" s="155">
        <f>'②-別添Ⅰ.研修生名簿'!C38</f>
        <v>0</v>
      </c>
      <c r="D42" s="1914">
        <f>'②-別添Ⅰ.研修生名簿'!D38</f>
        <v>0</v>
      </c>
      <c r="E42" s="1914"/>
      <c r="F42" s="1914"/>
      <c r="G42" s="1915"/>
      <c r="H42" s="1916">
        <f>'②-別添Ⅰ.研修生名簿'!E38</f>
        <v>0</v>
      </c>
      <c r="I42" s="1917"/>
      <c r="J42" s="1917"/>
      <c r="K42" s="1917"/>
      <c r="L42" s="1917"/>
      <c r="M42" s="1918"/>
      <c r="N42" s="157"/>
    </row>
    <row r="43" spans="2:14" ht="20.100000000000001" hidden="1" customHeight="1">
      <c r="B43" s="154">
        <v>35</v>
      </c>
      <c r="C43" s="155">
        <f>'②-別添Ⅰ.研修生名簿'!C39</f>
        <v>0</v>
      </c>
      <c r="D43" s="1914">
        <f>'②-別添Ⅰ.研修生名簿'!D39</f>
        <v>0</v>
      </c>
      <c r="E43" s="1914"/>
      <c r="F43" s="1914"/>
      <c r="G43" s="1915"/>
      <c r="H43" s="1916">
        <f>'②-別添Ⅰ.研修生名簿'!E39</f>
        <v>0</v>
      </c>
      <c r="I43" s="1917"/>
      <c r="J43" s="1917"/>
      <c r="K43" s="1917"/>
      <c r="L43" s="1917"/>
      <c r="M43" s="1918"/>
      <c r="N43" s="157"/>
    </row>
    <row r="44" spans="2:14" ht="20.100000000000001" hidden="1" customHeight="1">
      <c r="B44" s="154">
        <v>36</v>
      </c>
      <c r="C44" s="155">
        <f>'②-別添Ⅰ.研修生名簿'!C40</f>
        <v>0</v>
      </c>
      <c r="D44" s="1914">
        <f>'②-別添Ⅰ.研修生名簿'!D40</f>
        <v>0</v>
      </c>
      <c r="E44" s="1914"/>
      <c r="F44" s="1914"/>
      <c r="G44" s="1915"/>
      <c r="H44" s="1916">
        <f>'②-別添Ⅰ.研修生名簿'!E40</f>
        <v>0</v>
      </c>
      <c r="I44" s="1917"/>
      <c r="J44" s="1917"/>
      <c r="K44" s="1917"/>
      <c r="L44" s="1917"/>
      <c r="M44" s="1918"/>
      <c r="N44" s="157"/>
    </row>
    <row r="45" spans="2:14" ht="20.100000000000001" hidden="1" customHeight="1">
      <c r="B45" s="154">
        <v>37</v>
      </c>
      <c r="C45" s="155">
        <f>'②-別添Ⅰ.研修生名簿'!C41</f>
        <v>0</v>
      </c>
      <c r="D45" s="1914">
        <f>'②-別添Ⅰ.研修生名簿'!D41</f>
        <v>0</v>
      </c>
      <c r="E45" s="1914"/>
      <c r="F45" s="1914"/>
      <c r="G45" s="1915"/>
      <c r="H45" s="1916">
        <f>'②-別添Ⅰ.研修生名簿'!E41</f>
        <v>0</v>
      </c>
      <c r="I45" s="1917"/>
      <c r="J45" s="1917"/>
      <c r="K45" s="1917"/>
      <c r="L45" s="1917"/>
      <c r="M45" s="1918"/>
      <c r="N45" s="157"/>
    </row>
    <row r="46" spans="2:14" ht="20.100000000000001" hidden="1" customHeight="1">
      <c r="B46" s="154">
        <v>38</v>
      </c>
      <c r="C46" s="155">
        <f>'②-別添Ⅰ.研修生名簿'!C42</f>
        <v>0</v>
      </c>
      <c r="D46" s="1914">
        <f>'②-別添Ⅰ.研修生名簿'!D42</f>
        <v>0</v>
      </c>
      <c r="E46" s="1914"/>
      <c r="F46" s="1914"/>
      <c r="G46" s="1915"/>
      <c r="H46" s="1916">
        <f>'②-別添Ⅰ.研修生名簿'!E42</f>
        <v>0</v>
      </c>
      <c r="I46" s="1917"/>
      <c r="J46" s="1917"/>
      <c r="K46" s="1917"/>
      <c r="L46" s="1917"/>
      <c r="M46" s="1918"/>
      <c r="N46" s="157"/>
    </row>
    <row r="47" spans="2:14" ht="20.100000000000001" hidden="1" customHeight="1">
      <c r="B47" s="154">
        <v>39</v>
      </c>
      <c r="C47" s="155">
        <f>'②-別添Ⅰ.研修生名簿'!C43</f>
        <v>0</v>
      </c>
      <c r="D47" s="1914">
        <f>'②-別添Ⅰ.研修生名簿'!D43</f>
        <v>0</v>
      </c>
      <c r="E47" s="1914"/>
      <c r="F47" s="1914"/>
      <c r="G47" s="1915"/>
      <c r="H47" s="1916">
        <f>'②-別添Ⅰ.研修生名簿'!E43</f>
        <v>0</v>
      </c>
      <c r="I47" s="1917"/>
      <c r="J47" s="1917"/>
      <c r="K47" s="1917"/>
      <c r="L47" s="1917"/>
      <c r="M47" s="1918"/>
      <c r="N47" s="157"/>
    </row>
    <row r="48" spans="2:14" ht="20.100000000000001" hidden="1" customHeight="1">
      <c r="B48" s="154">
        <v>40</v>
      </c>
      <c r="C48" s="155">
        <f>'②-別添Ⅰ.研修生名簿'!C44</f>
        <v>0</v>
      </c>
      <c r="D48" s="1914">
        <f>'②-別添Ⅰ.研修生名簿'!D44</f>
        <v>0</v>
      </c>
      <c r="E48" s="1914"/>
      <c r="F48" s="1914"/>
      <c r="G48" s="1915"/>
      <c r="H48" s="1916">
        <f>'②-別添Ⅰ.研修生名簿'!E44</f>
        <v>0</v>
      </c>
      <c r="I48" s="1917"/>
      <c r="J48" s="1917"/>
      <c r="K48" s="1917"/>
      <c r="L48" s="1917"/>
      <c r="M48" s="1918"/>
      <c r="N48" s="157"/>
    </row>
    <row r="49" spans="2:14" ht="20.100000000000001" hidden="1" customHeight="1">
      <c r="B49" s="154">
        <v>41</v>
      </c>
      <c r="C49" s="155">
        <f>'②-別添Ⅰ.研修生名簿'!C45</f>
        <v>0</v>
      </c>
      <c r="D49" s="1914">
        <f>'②-別添Ⅰ.研修生名簿'!D45</f>
        <v>0</v>
      </c>
      <c r="E49" s="1914"/>
      <c r="F49" s="1914"/>
      <c r="G49" s="1915"/>
      <c r="H49" s="1916">
        <f>'②-別添Ⅰ.研修生名簿'!E45</f>
        <v>0</v>
      </c>
      <c r="I49" s="1917"/>
      <c r="J49" s="1917"/>
      <c r="K49" s="1917"/>
      <c r="L49" s="1917"/>
      <c r="M49" s="1918"/>
      <c r="N49" s="157"/>
    </row>
    <row r="50" spans="2:14" ht="20.100000000000001" hidden="1" customHeight="1">
      <c r="B50" s="154">
        <v>42</v>
      </c>
      <c r="C50" s="155">
        <f>'②-別添Ⅰ.研修生名簿'!C46</f>
        <v>0</v>
      </c>
      <c r="D50" s="1914">
        <f>'②-別添Ⅰ.研修生名簿'!D46</f>
        <v>0</v>
      </c>
      <c r="E50" s="1914"/>
      <c r="F50" s="1914"/>
      <c r="G50" s="1915"/>
      <c r="H50" s="1916">
        <f>'②-別添Ⅰ.研修生名簿'!E46</f>
        <v>0</v>
      </c>
      <c r="I50" s="1917"/>
      <c r="J50" s="1917"/>
      <c r="K50" s="1917"/>
      <c r="L50" s="1917"/>
      <c r="M50" s="1918"/>
      <c r="N50" s="157"/>
    </row>
    <row r="51" spans="2:14" ht="20.100000000000001" hidden="1" customHeight="1">
      <c r="B51" s="154">
        <v>43</v>
      </c>
      <c r="C51" s="155">
        <f>'②-別添Ⅰ.研修生名簿'!C47</f>
        <v>0</v>
      </c>
      <c r="D51" s="1914">
        <f>'②-別添Ⅰ.研修生名簿'!D47</f>
        <v>0</v>
      </c>
      <c r="E51" s="1914"/>
      <c r="F51" s="1914"/>
      <c r="G51" s="1915"/>
      <c r="H51" s="1916">
        <f>'②-別添Ⅰ.研修生名簿'!E47</f>
        <v>0</v>
      </c>
      <c r="I51" s="1917"/>
      <c r="J51" s="1917"/>
      <c r="K51" s="1917"/>
      <c r="L51" s="1917"/>
      <c r="M51" s="1918"/>
      <c r="N51" s="157"/>
    </row>
    <row r="52" spans="2:14" ht="20.100000000000001" hidden="1" customHeight="1">
      <c r="B52" s="154">
        <v>44</v>
      </c>
      <c r="C52" s="155">
        <f>'②-別添Ⅰ.研修生名簿'!C48</f>
        <v>0</v>
      </c>
      <c r="D52" s="1914">
        <f>'②-別添Ⅰ.研修生名簿'!D48</f>
        <v>0</v>
      </c>
      <c r="E52" s="1914"/>
      <c r="F52" s="1914"/>
      <c r="G52" s="1915"/>
      <c r="H52" s="1916">
        <f>'②-別添Ⅰ.研修生名簿'!E48</f>
        <v>0</v>
      </c>
      <c r="I52" s="1917"/>
      <c r="J52" s="1917"/>
      <c r="K52" s="1917"/>
      <c r="L52" s="1917"/>
      <c r="M52" s="1918"/>
      <c r="N52" s="157"/>
    </row>
    <row r="53" spans="2:14" ht="20.100000000000001" hidden="1" customHeight="1">
      <c r="B53" s="154">
        <v>45</v>
      </c>
      <c r="C53" s="155">
        <f>'②-別添Ⅰ.研修生名簿'!C49</f>
        <v>0</v>
      </c>
      <c r="D53" s="1914">
        <f>'②-別添Ⅰ.研修生名簿'!D49</f>
        <v>0</v>
      </c>
      <c r="E53" s="1914"/>
      <c r="F53" s="1914"/>
      <c r="G53" s="1915"/>
      <c r="H53" s="1916">
        <f>'②-別添Ⅰ.研修生名簿'!E49</f>
        <v>0</v>
      </c>
      <c r="I53" s="1917"/>
      <c r="J53" s="1917"/>
      <c r="K53" s="1917"/>
      <c r="L53" s="1917"/>
      <c r="M53" s="1918"/>
      <c r="N53" s="157"/>
    </row>
    <row r="54" spans="2:14" ht="20.100000000000001" hidden="1" customHeight="1">
      <c r="B54" s="154">
        <v>46</v>
      </c>
      <c r="C54" s="155">
        <f>'②-別添Ⅰ.研修生名簿'!C50</f>
        <v>0</v>
      </c>
      <c r="D54" s="1914">
        <f>'②-別添Ⅰ.研修生名簿'!D50</f>
        <v>0</v>
      </c>
      <c r="E54" s="1914"/>
      <c r="F54" s="1914"/>
      <c r="G54" s="1915"/>
      <c r="H54" s="1916">
        <f>'②-別添Ⅰ.研修生名簿'!E50</f>
        <v>0</v>
      </c>
      <c r="I54" s="1917"/>
      <c r="J54" s="1917"/>
      <c r="K54" s="1917"/>
      <c r="L54" s="1917"/>
      <c r="M54" s="1918"/>
      <c r="N54" s="157"/>
    </row>
    <row r="55" spans="2:14" ht="20.100000000000001" hidden="1" customHeight="1">
      <c r="B55" s="154">
        <v>47</v>
      </c>
      <c r="C55" s="155">
        <f>'②-別添Ⅰ.研修生名簿'!C51</f>
        <v>0</v>
      </c>
      <c r="D55" s="1914">
        <f>'②-別添Ⅰ.研修生名簿'!D51</f>
        <v>0</v>
      </c>
      <c r="E55" s="1914"/>
      <c r="F55" s="1914"/>
      <c r="G55" s="1915"/>
      <c r="H55" s="1916">
        <f>'②-別添Ⅰ.研修生名簿'!E51</f>
        <v>0</v>
      </c>
      <c r="I55" s="1917"/>
      <c r="J55" s="1917"/>
      <c r="K55" s="1917"/>
      <c r="L55" s="1917"/>
      <c r="M55" s="1918"/>
      <c r="N55" s="157"/>
    </row>
    <row r="56" spans="2:14" ht="20.100000000000001" hidden="1" customHeight="1">
      <c r="B56" s="154">
        <v>48</v>
      </c>
      <c r="C56" s="155">
        <f>'②-別添Ⅰ.研修生名簿'!C52</f>
        <v>0</v>
      </c>
      <c r="D56" s="1914">
        <f>'②-別添Ⅰ.研修生名簿'!D52</f>
        <v>0</v>
      </c>
      <c r="E56" s="1914"/>
      <c r="F56" s="1914"/>
      <c r="G56" s="1915"/>
      <c r="H56" s="1916">
        <f>'②-別添Ⅰ.研修生名簿'!E52</f>
        <v>0</v>
      </c>
      <c r="I56" s="1917"/>
      <c r="J56" s="1917"/>
      <c r="K56" s="1917"/>
      <c r="L56" s="1917"/>
      <c r="M56" s="1918"/>
      <c r="N56" s="157"/>
    </row>
    <row r="57" spans="2:14" ht="20.100000000000001" hidden="1" customHeight="1">
      <c r="B57" s="154">
        <v>49</v>
      </c>
      <c r="C57" s="155">
        <f>'②-別添Ⅰ.研修生名簿'!C53</f>
        <v>0</v>
      </c>
      <c r="D57" s="1914">
        <f>'②-別添Ⅰ.研修生名簿'!D53</f>
        <v>0</v>
      </c>
      <c r="E57" s="1914"/>
      <c r="F57" s="1914"/>
      <c r="G57" s="1915"/>
      <c r="H57" s="1916">
        <f>'②-別添Ⅰ.研修生名簿'!E53</f>
        <v>0</v>
      </c>
      <c r="I57" s="1917"/>
      <c r="J57" s="1917"/>
      <c r="K57" s="1917"/>
      <c r="L57" s="1917"/>
      <c r="M57" s="1918"/>
      <c r="N57" s="157"/>
    </row>
    <row r="58" spans="2:14" ht="20.100000000000001" hidden="1" customHeight="1">
      <c r="B58" s="154">
        <v>50</v>
      </c>
      <c r="C58" s="155">
        <f>'②-別添Ⅰ.研修生名簿'!C54</f>
        <v>0</v>
      </c>
      <c r="D58" s="1914">
        <f>'②-別添Ⅰ.研修生名簿'!D54</f>
        <v>0</v>
      </c>
      <c r="E58" s="1914"/>
      <c r="F58" s="1914"/>
      <c r="G58" s="1915"/>
      <c r="H58" s="1916">
        <f>'②-別添Ⅰ.研修生名簿'!E54</f>
        <v>0</v>
      </c>
      <c r="I58" s="1917"/>
      <c r="J58" s="1917"/>
      <c r="K58" s="1917"/>
      <c r="L58" s="1917"/>
      <c r="M58" s="1918"/>
      <c r="N58" s="157"/>
    </row>
    <row r="59" spans="2:14" ht="20.100000000000001" hidden="1" customHeight="1">
      <c r="B59" s="154">
        <v>51</v>
      </c>
      <c r="C59" s="155">
        <f>'②-別添Ⅰ.研修生名簿'!C55</f>
        <v>0</v>
      </c>
      <c r="D59" s="1914">
        <f>'②-別添Ⅰ.研修生名簿'!D55</f>
        <v>0</v>
      </c>
      <c r="E59" s="1914"/>
      <c r="F59" s="1914"/>
      <c r="G59" s="1915"/>
      <c r="H59" s="1916">
        <f>'②-別添Ⅰ.研修生名簿'!E55</f>
        <v>0</v>
      </c>
      <c r="I59" s="1917"/>
      <c r="J59" s="1917"/>
      <c r="K59" s="1917"/>
      <c r="L59" s="1917"/>
      <c r="M59" s="1918"/>
      <c r="N59" s="157"/>
    </row>
    <row r="60" spans="2:14" ht="20.100000000000001" hidden="1" customHeight="1">
      <c r="B60" s="154">
        <v>52</v>
      </c>
      <c r="C60" s="155">
        <f>'②-別添Ⅰ.研修生名簿'!C56</f>
        <v>0</v>
      </c>
      <c r="D60" s="1914">
        <f>'②-別添Ⅰ.研修生名簿'!D56</f>
        <v>0</v>
      </c>
      <c r="E60" s="1914"/>
      <c r="F60" s="1914"/>
      <c r="G60" s="1915"/>
      <c r="H60" s="1916">
        <f>'②-別添Ⅰ.研修生名簿'!E56</f>
        <v>0</v>
      </c>
      <c r="I60" s="1917"/>
      <c r="J60" s="1917"/>
      <c r="K60" s="1917"/>
      <c r="L60" s="1917"/>
      <c r="M60" s="1918"/>
      <c r="N60" s="157"/>
    </row>
    <row r="61" spans="2:14" ht="20.100000000000001" hidden="1" customHeight="1">
      <c r="B61" s="154">
        <v>53</v>
      </c>
      <c r="C61" s="155">
        <f>'②-別添Ⅰ.研修生名簿'!C57</f>
        <v>0</v>
      </c>
      <c r="D61" s="1914">
        <f>'②-別添Ⅰ.研修生名簿'!D57</f>
        <v>0</v>
      </c>
      <c r="E61" s="1914"/>
      <c r="F61" s="1914"/>
      <c r="G61" s="1915"/>
      <c r="H61" s="1916">
        <f>'②-別添Ⅰ.研修生名簿'!E57</f>
        <v>0</v>
      </c>
      <c r="I61" s="1917"/>
      <c r="J61" s="1917"/>
      <c r="K61" s="1917"/>
      <c r="L61" s="1917"/>
      <c r="M61" s="1918"/>
      <c r="N61" s="157"/>
    </row>
    <row r="62" spans="2:14" ht="20.100000000000001" hidden="1" customHeight="1">
      <c r="B62" s="154">
        <v>54</v>
      </c>
      <c r="C62" s="155">
        <f>'②-別添Ⅰ.研修生名簿'!C58</f>
        <v>0</v>
      </c>
      <c r="D62" s="1914">
        <f>'②-別添Ⅰ.研修生名簿'!D58</f>
        <v>0</v>
      </c>
      <c r="E62" s="1914"/>
      <c r="F62" s="1914"/>
      <c r="G62" s="1915"/>
      <c r="H62" s="1916">
        <f>'②-別添Ⅰ.研修生名簿'!E58</f>
        <v>0</v>
      </c>
      <c r="I62" s="1917"/>
      <c r="J62" s="1917"/>
      <c r="K62" s="1917"/>
      <c r="L62" s="1917"/>
      <c r="M62" s="1918"/>
      <c r="N62" s="157"/>
    </row>
    <row r="63" spans="2:14" ht="20.100000000000001" hidden="1" customHeight="1">
      <c r="B63" s="154">
        <v>55</v>
      </c>
      <c r="C63" s="155">
        <f>'②-別添Ⅰ.研修生名簿'!C59</f>
        <v>0</v>
      </c>
      <c r="D63" s="1914">
        <f>'②-別添Ⅰ.研修生名簿'!D59</f>
        <v>0</v>
      </c>
      <c r="E63" s="1914"/>
      <c r="F63" s="1914"/>
      <c r="G63" s="1915"/>
      <c r="H63" s="1916">
        <f>'②-別添Ⅰ.研修生名簿'!E59</f>
        <v>0</v>
      </c>
      <c r="I63" s="1917"/>
      <c r="J63" s="1917"/>
      <c r="K63" s="1917"/>
      <c r="L63" s="1917"/>
      <c r="M63" s="1918"/>
      <c r="N63" s="157"/>
    </row>
    <row r="64" spans="2:14" ht="20.100000000000001" hidden="1" customHeight="1">
      <c r="B64" s="154">
        <v>56</v>
      </c>
      <c r="C64" s="155">
        <f>'②-別添Ⅰ.研修生名簿'!C60</f>
        <v>0</v>
      </c>
      <c r="D64" s="1914">
        <f>'②-別添Ⅰ.研修生名簿'!D60</f>
        <v>0</v>
      </c>
      <c r="E64" s="1914"/>
      <c r="F64" s="1914"/>
      <c r="G64" s="1915"/>
      <c r="H64" s="1916">
        <f>'②-別添Ⅰ.研修生名簿'!E60</f>
        <v>0</v>
      </c>
      <c r="I64" s="1917"/>
      <c r="J64" s="1917"/>
      <c r="K64" s="1917"/>
      <c r="L64" s="1917"/>
      <c r="M64" s="1918"/>
      <c r="N64" s="157"/>
    </row>
    <row r="65" spans="2:14" ht="20.100000000000001" hidden="1" customHeight="1">
      <c r="B65" s="154">
        <v>57</v>
      </c>
      <c r="C65" s="155">
        <f>'②-別添Ⅰ.研修生名簿'!C61</f>
        <v>0</v>
      </c>
      <c r="D65" s="1914">
        <f>'②-別添Ⅰ.研修生名簿'!D61</f>
        <v>0</v>
      </c>
      <c r="E65" s="1914"/>
      <c r="F65" s="1914"/>
      <c r="G65" s="1915"/>
      <c r="H65" s="1916">
        <f>'②-別添Ⅰ.研修生名簿'!E61</f>
        <v>0</v>
      </c>
      <c r="I65" s="1917"/>
      <c r="J65" s="1917"/>
      <c r="K65" s="1917"/>
      <c r="L65" s="1917"/>
      <c r="M65" s="1918"/>
      <c r="N65" s="157"/>
    </row>
    <row r="66" spans="2:14" ht="20.100000000000001" hidden="1" customHeight="1">
      <c r="B66" s="154">
        <v>58</v>
      </c>
      <c r="C66" s="155">
        <f>'②-別添Ⅰ.研修生名簿'!C62</f>
        <v>0</v>
      </c>
      <c r="D66" s="1914">
        <f>'②-別添Ⅰ.研修生名簿'!D62</f>
        <v>0</v>
      </c>
      <c r="E66" s="1914"/>
      <c r="F66" s="1914"/>
      <c r="G66" s="1915"/>
      <c r="H66" s="1916">
        <f>'②-別添Ⅰ.研修生名簿'!E62</f>
        <v>0</v>
      </c>
      <c r="I66" s="1917"/>
      <c r="J66" s="1917"/>
      <c r="K66" s="1917"/>
      <c r="L66" s="1917"/>
      <c r="M66" s="1918"/>
      <c r="N66" s="157"/>
    </row>
    <row r="67" spans="2:14" ht="20.100000000000001" hidden="1" customHeight="1">
      <c r="B67" s="154">
        <v>59</v>
      </c>
      <c r="C67" s="155">
        <f>'②-別添Ⅰ.研修生名簿'!C63</f>
        <v>0</v>
      </c>
      <c r="D67" s="1914">
        <f>'②-別添Ⅰ.研修生名簿'!D63</f>
        <v>0</v>
      </c>
      <c r="E67" s="1914"/>
      <c r="F67" s="1914"/>
      <c r="G67" s="1915"/>
      <c r="H67" s="1916">
        <f>'②-別添Ⅰ.研修生名簿'!E63</f>
        <v>0</v>
      </c>
      <c r="I67" s="1917"/>
      <c r="J67" s="1917"/>
      <c r="K67" s="1917"/>
      <c r="L67" s="1917"/>
      <c r="M67" s="1918"/>
      <c r="N67" s="157"/>
    </row>
    <row r="68" spans="2:14" ht="20.100000000000001" hidden="1" customHeight="1">
      <c r="B68" s="154">
        <v>60</v>
      </c>
      <c r="C68" s="155">
        <f>'②-別添Ⅰ.研修生名簿'!C64</f>
        <v>0</v>
      </c>
      <c r="D68" s="1914">
        <f>'②-別添Ⅰ.研修生名簿'!D64</f>
        <v>0</v>
      </c>
      <c r="E68" s="1914"/>
      <c r="F68" s="1914"/>
      <c r="G68" s="1915"/>
      <c r="H68" s="1916">
        <f>'②-別添Ⅰ.研修生名簿'!E64</f>
        <v>0</v>
      </c>
      <c r="I68" s="1917"/>
      <c r="J68" s="1917"/>
      <c r="K68" s="1917"/>
      <c r="L68" s="1917"/>
      <c r="M68" s="1918"/>
      <c r="N68" s="157"/>
    </row>
    <row r="69" spans="2:14" ht="20.100000000000001" customHeight="1"/>
    <row r="70" spans="2:14" ht="20.100000000000001" customHeight="1"/>
    <row r="71" spans="2:14" ht="20.100000000000001" customHeight="1"/>
    <row r="72" spans="2:14" ht="20.100000000000001" customHeight="1"/>
    <row r="73" spans="2:14" ht="20.100000000000001" customHeight="1"/>
    <row r="74" spans="2:14" ht="20.100000000000001" customHeight="1"/>
    <row r="75" spans="2:14" ht="20.100000000000001" customHeight="1"/>
    <row r="76" spans="2:14" ht="20.100000000000001" customHeight="1"/>
    <row r="77" spans="2:14" ht="20.100000000000001" customHeight="1"/>
    <row r="78" spans="2:14" ht="20.100000000000001" customHeight="1"/>
    <row r="79" spans="2:14" ht="20.100000000000001" customHeight="1"/>
    <row r="80" spans="2:14"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sheetData>
  <customSheetViews>
    <customSheetView guid="{633FC60D-7CF0-4D00-8C9D-AB60B4084988}" printArea="1" hiddenRows="1" topLeftCell="C1">
      <selection activeCell="A38" sqref="A38:G38"/>
      <pageMargins left="0" right="0" top="0" bottom="0" header="0" footer="0"/>
      <pageSetup paperSize="9" scale="90" orientation="portrait" r:id="rId1"/>
      <headerFooter alignWithMargins="0">
        <oddHeader>&amp;R研修生日当</oddHeader>
      </headerFooter>
    </customSheetView>
  </customSheetViews>
  <mergeCells count="123">
    <mergeCell ref="D67:G67"/>
    <mergeCell ref="H67:M67"/>
    <mergeCell ref="D68:G68"/>
    <mergeCell ref="H68:M68"/>
    <mergeCell ref="D64:G64"/>
    <mergeCell ref="H64:M64"/>
    <mergeCell ref="D65:G65"/>
    <mergeCell ref="H65:M65"/>
    <mergeCell ref="D66:G66"/>
    <mergeCell ref="H66:M66"/>
    <mergeCell ref="D61:G61"/>
    <mergeCell ref="H61:M61"/>
    <mergeCell ref="D62:G62"/>
    <mergeCell ref="H62:M62"/>
    <mergeCell ref="D63:G63"/>
    <mergeCell ref="H63:M63"/>
    <mergeCell ref="D58:G58"/>
    <mergeCell ref="H58:M58"/>
    <mergeCell ref="D59:G59"/>
    <mergeCell ref="H59:M59"/>
    <mergeCell ref="D60:G60"/>
    <mergeCell ref="H60:M60"/>
    <mergeCell ref="D55:G55"/>
    <mergeCell ref="H55:M55"/>
    <mergeCell ref="D56:G56"/>
    <mergeCell ref="H56:M56"/>
    <mergeCell ref="D57:G57"/>
    <mergeCell ref="H57:M57"/>
    <mergeCell ref="D52:G52"/>
    <mergeCell ref="H52:M52"/>
    <mergeCell ref="D53:G53"/>
    <mergeCell ref="H53:M53"/>
    <mergeCell ref="D54:G54"/>
    <mergeCell ref="H54:M54"/>
    <mergeCell ref="D49:G49"/>
    <mergeCell ref="H49:M49"/>
    <mergeCell ref="D50:G50"/>
    <mergeCell ref="H50:M50"/>
    <mergeCell ref="D51:G51"/>
    <mergeCell ref="H51:M51"/>
    <mergeCell ref="D46:G46"/>
    <mergeCell ref="H46:M46"/>
    <mergeCell ref="D47:G47"/>
    <mergeCell ref="H47:M47"/>
    <mergeCell ref="D48:G48"/>
    <mergeCell ref="H48:M48"/>
    <mergeCell ref="D43:G43"/>
    <mergeCell ref="H43:M43"/>
    <mergeCell ref="D44:G44"/>
    <mergeCell ref="H44:M44"/>
    <mergeCell ref="D45:G45"/>
    <mergeCell ref="H45:M45"/>
    <mergeCell ref="D40:G40"/>
    <mergeCell ref="H40:M40"/>
    <mergeCell ref="D41:G41"/>
    <mergeCell ref="H41:M41"/>
    <mergeCell ref="D42:G42"/>
    <mergeCell ref="H42:M42"/>
    <mergeCell ref="D37:G37"/>
    <mergeCell ref="H37:M37"/>
    <mergeCell ref="D38:G38"/>
    <mergeCell ref="H38:M38"/>
    <mergeCell ref="D39:G39"/>
    <mergeCell ref="H39:M39"/>
    <mergeCell ref="D34:G34"/>
    <mergeCell ref="H34:M34"/>
    <mergeCell ref="D35:G35"/>
    <mergeCell ref="H35:M35"/>
    <mergeCell ref="D36:G36"/>
    <mergeCell ref="H36:M36"/>
    <mergeCell ref="D31:G31"/>
    <mergeCell ref="H31:M31"/>
    <mergeCell ref="D32:G32"/>
    <mergeCell ref="H32:M32"/>
    <mergeCell ref="D33:G33"/>
    <mergeCell ref="H33:M33"/>
    <mergeCell ref="D28:G28"/>
    <mergeCell ref="D29:G29"/>
    <mergeCell ref="D30:G30"/>
    <mergeCell ref="H28:M28"/>
    <mergeCell ref="H29:M29"/>
    <mergeCell ref="H30:M30"/>
    <mergeCell ref="D25:G25"/>
    <mergeCell ref="D26:G26"/>
    <mergeCell ref="H26:M26"/>
    <mergeCell ref="D27:G27"/>
    <mergeCell ref="H27:M27"/>
    <mergeCell ref="D22:G22"/>
    <mergeCell ref="H22:M22"/>
    <mergeCell ref="D23:G23"/>
    <mergeCell ref="H23:M23"/>
    <mergeCell ref="D24:G24"/>
    <mergeCell ref="H24:M24"/>
    <mergeCell ref="D20:G20"/>
    <mergeCell ref="H20:M20"/>
    <mergeCell ref="D21:G21"/>
    <mergeCell ref="H21:M21"/>
    <mergeCell ref="D16:G16"/>
    <mergeCell ref="H16:M16"/>
    <mergeCell ref="D17:G17"/>
    <mergeCell ref="H17:M17"/>
    <mergeCell ref="D18:G18"/>
    <mergeCell ref="H18:M18"/>
    <mergeCell ref="D15:G15"/>
    <mergeCell ref="H15:M15"/>
    <mergeCell ref="D10:G10"/>
    <mergeCell ref="H10:M10"/>
    <mergeCell ref="D11:G11"/>
    <mergeCell ref="H11:M11"/>
    <mergeCell ref="D12:G12"/>
    <mergeCell ref="H12:M12"/>
    <mergeCell ref="D19:G19"/>
    <mergeCell ref="H19:M19"/>
    <mergeCell ref="B2:N2"/>
    <mergeCell ref="B4:N4"/>
    <mergeCell ref="C8:G8"/>
    <mergeCell ref="H8:M8"/>
    <mergeCell ref="D9:G9"/>
    <mergeCell ref="H9:M9"/>
    <mergeCell ref="D13:G13"/>
    <mergeCell ref="H13:M13"/>
    <mergeCell ref="D14:G14"/>
    <mergeCell ref="H14:M14"/>
  </mergeCells>
  <phoneticPr fontId="20"/>
  <printOptions horizontalCentered="1"/>
  <pageMargins left="0.43307086614173229" right="0.39370078740157483" top="0.51181102362204722" bottom="0.39370078740157483" header="0.39370078740157483" footer="0.35433070866141736"/>
  <pageSetup paperSize="9" scale="90" orientation="portrait"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theme="9" tint="0.59999389629810485"/>
    <pageSetUpPr autoPageBreaks="0"/>
  </sheetPr>
  <dimension ref="A1:J27"/>
  <sheetViews>
    <sheetView showGridLines="0" view="pageBreakPreview" zoomScale="85" zoomScaleNormal="100" zoomScaleSheetLayoutView="85" workbookViewId="0">
      <selection activeCell="E9" sqref="E9:I12"/>
    </sheetView>
  </sheetViews>
  <sheetFormatPr defaultColWidth="8.875" defaultRowHeight="23.25"/>
  <cols>
    <col min="1" max="1" width="32.625" style="251" bestFit="1" customWidth="1"/>
    <col min="2" max="2" width="6.875" style="251" customWidth="1"/>
    <col min="3" max="3" width="15.625" style="251" customWidth="1"/>
    <col min="4" max="7" width="9" style="251"/>
    <col min="8" max="8" width="20.375" style="251" customWidth="1"/>
    <col min="9" max="9" width="6.625" style="251" customWidth="1"/>
    <col min="10" max="256" width="9" style="251"/>
    <col min="257" max="257" width="19.625" style="251" customWidth="1"/>
    <col min="258" max="258" width="6.875" style="251" customWidth="1"/>
    <col min="259" max="259" width="15.625" style="251" customWidth="1"/>
    <col min="260" max="263" width="9" style="251"/>
    <col min="264" max="264" width="12.625" style="251" customWidth="1"/>
    <col min="265" max="265" width="6.625" style="251" customWidth="1"/>
    <col min="266" max="512" width="9" style="251"/>
    <col min="513" max="513" width="19.625" style="251" customWidth="1"/>
    <col min="514" max="514" width="6.875" style="251" customWidth="1"/>
    <col min="515" max="515" width="15.625" style="251" customWidth="1"/>
    <col min="516" max="519" width="9" style="251"/>
    <col min="520" max="520" width="12.625" style="251" customWidth="1"/>
    <col min="521" max="521" width="6.625" style="251" customWidth="1"/>
    <col min="522" max="768" width="9" style="251"/>
    <col min="769" max="769" width="19.625" style="251" customWidth="1"/>
    <col min="770" max="770" width="6.875" style="251" customWidth="1"/>
    <col min="771" max="771" width="15.625" style="251" customWidth="1"/>
    <col min="772" max="775" width="9" style="251"/>
    <col min="776" max="776" width="12.625" style="251" customWidth="1"/>
    <col min="777" max="777" width="6.625" style="251" customWidth="1"/>
    <col min="778" max="1024" width="9" style="251"/>
    <col min="1025" max="1025" width="19.625" style="251" customWidth="1"/>
    <col min="1026" max="1026" width="6.875" style="251" customWidth="1"/>
    <col min="1027" max="1027" width="15.625" style="251" customWidth="1"/>
    <col min="1028" max="1031" width="9" style="251"/>
    <col min="1032" max="1032" width="12.625" style="251" customWidth="1"/>
    <col min="1033" max="1033" width="6.625" style="251" customWidth="1"/>
    <col min="1034" max="1280" width="9" style="251"/>
    <col min="1281" max="1281" width="19.625" style="251" customWidth="1"/>
    <col min="1282" max="1282" width="6.875" style="251" customWidth="1"/>
    <col min="1283" max="1283" width="15.625" style="251" customWidth="1"/>
    <col min="1284" max="1287" width="9" style="251"/>
    <col min="1288" max="1288" width="12.625" style="251" customWidth="1"/>
    <col min="1289" max="1289" width="6.625" style="251" customWidth="1"/>
    <col min="1290" max="1536" width="9" style="251"/>
    <col min="1537" max="1537" width="19.625" style="251" customWidth="1"/>
    <col min="1538" max="1538" width="6.875" style="251" customWidth="1"/>
    <col min="1539" max="1539" width="15.625" style="251" customWidth="1"/>
    <col min="1540" max="1543" width="9" style="251"/>
    <col min="1544" max="1544" width="12.625" style="251" customWidth="1"/>
    <col min="1545" max="1545" width="6.625" style="251" customWidth="1"/>
    <col min="1546" max="1792" width="9" style="251"/>
    <col min="1793" max="1793" width="19.625" style="251" customWidth="1"/>
    <col min="1794" max="1794" width="6.875" style="251" customWidth="1"/>
    <col min="1795" max="1795" width="15.625" style="251" customWidth="1"/>
    <col min="1796" max="1799" width="9" style="251"/>
    <col min="1800" max="1800" width="12.625" style="251" customWidth="1"/>
    <col min="1801" max="1801" width="6.625" style="251" customWidth="1"/>
    <col min="1802" max="2048" width="9" style="251"/>
    <col min="2049" max="2049" width="19.625" style="251" customWidth="1"/>
    <col min="2050" max="2050" width="6.875" style="251" customWidth="1"/>
    <col min="2051" max="2051" width="15.625" style="251" customWidth="1"/>
    <col min="2052" max="2055" width="9" style="251"/>
    <col min="2056" max="2056" width="12.625" style="251" customWidth="1"/>
    <col min="2057" max="2057" width="6.625" style="251" customWidth="1"/>
    <col min="2058" max="2304" width="9" style="251"/>
    <col min="2305" max="2305" width="19.625" style="251" customWidth="1"/>
    <col min="2306" max="2306" width="6.875" style="251" customWidth="1"/>
    <col min="2307" max="2307" width="15.625" style="251" customWidth="1"/>
    <col min="2308" max="2311" width="9" style="251"/>
    <col min="2312" max="2312" width="12.625" style="251" customWidth="1"/>
    <col min="2313" max="2313" width="6.625" style="251" customWidth="1"/>
    <col min="2314" max="2560" width="9" style="251"/>
    <col min="2561" max="2561" width="19.625" style="251" customWidth="1"/>
    <col min="2562" max="2562" width="6.875" style="251" customWidth="1"/>
    <col min="2563" max="2563" width="15.625" style="251" customWidth="1"/>
    <col min="2564" max="2567" width="9" style="251"/>
    <col min="2568" max="2568" width="12.625" style="251" customWidth="1"/>
    <col min="2569" max="2569" width="6.625" style="251" customWidth="1"/>
    <col min="2570" max="2816" width="9" style="251"/>
    <col min="2817" max="2817" width="19.625" style="251" customWidth="1"/>
    <col min="2818" max="2818" width="6.875" style="251" customWidth="1"/>
    <col min="2819" max="2819" width="15.625" style="251" customWidth="1"/>
    <col min="2820" max="2823" width="9" style="251"/>
    <col min="2824" max="2824" width="12.625" style="251" customWidth="1"/>
    <col min="2825" max="2825" width="6.625" style="251" customWidth="1"/>
    <col min="2826" max="3072" width="9" style="251"/>
    <col min="3073" max="3073" width="19.625" style="251" customWidth="1"/>
    <col min="3074" max="3074" width="6.875" style="251" customWidth="1"/>
    <col min="3075" max="3075" width="15.625" style="251" customWidth="1"/>
    <col min="3076" max="3079" width="9" style="251"/>
    <col min="3080" max="3080" width="12.625" style="251" customWidth="1"/>
    <col min="3081" max="3081" width="6.625" style="251" customWidth="1"/>
    <col min="3082" max="3328" width="9" style="251"/>
    <col min="3329" max="3329" width="19.625" style="251" customWidth="1"/>
    <col min="3330" max="3330" width="6.875" style="251" customWidth="1"/>
    <col min="3331" max="3331" width="15.625" style="251" customWidth="1"/>
    <col min="3332" max="3335" width="9" style="251"/>
    <col min="3336" max="3336" width="12.625" style="251" customWidth="1"/>
    <col min="3337" max="3337" width="6.625" style="251" customWidth="1"/>
    <col min="3338" max="3584" width="9" style="251"/>
    <col min="3585" max="3585" width="19.625" style="251" customWidth="1"/>
    <col min="3586" max="3586" width="6.875" style="251" customWidth="1"/>
    <col min="3587" max="3587" width="15.625" style="251" customWidth="1"/>
    <col min="3588" max="3591" width="9" style="251"/>
    <col min="3592" max="3592" width="12.625" style="251" customWidth="1"/>
    <col min="3593" max="3593" width="6.625" style="251" customWidth="1"/>
    <col min="3594" max="3840" width="9" style="251"/>
    <col min="3841" max="3841" width="19.625" style="251" customWidth="1"/>
    <col min="3842" max="3842" width="6.875" style="251" customWidth="1"/>
    <col min="3843" max="3843" width="15.625" style="251" customWidth="1"/>
    <col min="3844" max="3847" width="9" style="251"/>
    <col min="3848" max="3848" width="12.625" style="251" customWidth="1"/>
    <col min="3849" max="3849" width="6.625" style="251" customWidth="1"/>
    <col min="3850" max="4096" width="9" style="251"/>
    <col min="4097" max="4097" width="19.625" style="251" customWidth="1"/>
    <col min="4098" max="4098" width="6.875" style="251" customWidth="1"/>
    <col min="4099" max="4099" width="15.625" style="251" customWidth="1"/>
    <col min="4100" max="4103" width="9" style="251"/>
    <col min="4104" max="4104" width="12.625" style="251" customWidth="1"/>
    <col min="4105" max="4105" width="6.625" style="251" customWidth="1"/>
    <col min="4106" max="4352" width="9" style="251"/>
    <col min="4353" max="4353" width="19.625" style="251" customWidth="1"/>
    <col min="4354" max="4354" width="6.875" style="251" customWidth="1"/>
    <col min="4355" max="4355" width="15.625" style="251" customWidth="1"/>
    <col min="4356" max="4359" width="9" style="251"/>
    <col min="4360" max="4360" width="12.625" style="251" customWidth="1"/>
    <col min="4361" max="4361" width="6.625" style="251" customWidth="1"/>
    <col min="4362" max="4608" width="9" style="251"/>
    <col min="4609" max="4609" width="19.625" style="251" customWidth="1"/>
    <col min="4610" max="4610" width="6.875" style="251" customWidth="1"/>
    <col min="4611" max="4611" width="15.625" style="251" customWidth="1"/>
    <col min="4612" max="4615" width="9" style="251"/>
    <col min="4616" max="4616" width="12.625" style="251" customWidth="1"/>
    <col min="4617" max="4617" width="6.625" style="251" customWidth="1"/>
    <col min="4618" max="4864" width="9" style="251"/>
    <col min="4865" max="4865" width="19.625" style="251" customWidth="1"/>
    <col min="4866" max="4866" width="6.875" style="251" customWidth="1"/>
    <col min="4867" max="4867" width="15.625" style="251" customWidth="1"/>
    <col min="4868" max="4871" width="9" style="251"/>
    <col min="4872" max="4872" width="12.625" style="251" customWidth="1"/>
    <col min="4873" max="4873" width="6.625" style="251" customWidth="1"/>
    <col min="4874" max="5120" width="9" style="251"/>
    <col min="5121" max="5121" width="19.625" style="251" customWidth="1"/>
    <col min="5122" max="5122" width="6.875" style="251" customWidth="1"/>
    <col min="5123" max="5123" width="15.625" style="251" customWidth="1"/>
    <col min="5124" max="5127" width="9" style="251"/>
    <col min="5128" max="5128" width="12.625" style="251" customWidth="1"/>
    <col min="5129" max="5129" width="6.625" style="251" customWidth="1"/>
    <col min="5130" max="5376" width="9" style="251"/>
    <col min="5377" max="5377" width="19.625" style="251" customWidth="1"/>
    <col min="5378" max="5378" width="6.875" style="251" customWidth="1"/>
    <col min="5379" max="5379" width="15.625" style="251" customWidth="1"/>
    <col min="5380" max="5383" width="9" style="251"/>
    <col min="5384" max="5384" width="12.625" style="251" customWidth="1"/>
    <col min="5385" max="5385" width="6.625" style="251" customWidth="1"/>
    <col min="5386" max="5632" width="9" style="251"/>
    <col min="5633" max="5633" width="19.625" style="251" customWidth="1"/>
    <col min="5634" max="5634" width="6.875" style="251" customWidth="1"/>
    <col min="5635" max="5635" width="15.625" style="251" customWidth="1"/>
    <col min="5636" max="5639" width="9" style="251"/>
    <col min="5640" max="5640" width="12.625" style="251" customWidth="1"/>
    <col min="5641" max="5641" width="6.625" style="251" customWidth="1"/>
    <col min="5642" max="5888" width="9" style="251"/>
    <col min="5889" max="5889" width="19.625" style="251" customWidth="1"/>
    <col min="5890" max="5890" width="6.875" style="251" customWidth="1"/>
    <col min="5891" max="5891" width="15.625" style="251" customWidth="1"/>
    <col min="5892" max="5895" width="9" style="251"/>
    <col min="5896" max="5896" width="12.625" style="251" customWidth="1"/>
    <col min="5897" max="5897" width="6.625" style="251" customWidth="1"/>
    <col min="5898" max="6144" width="9" style="251"/>
    <col min="6145" max="6145" width="19.625" style="251" customWidth="1"/>
    <col min="6146" max="6146" width="6.875" style="251" customWidth="1"/>
    <col min="6147" max="6147" width="15.625" style="251" customWidth="1"/>
    <col min="6148" max="6151" width="9" style="251"/>
    <col min="6152" max="6152" width="12.625" style="251" customWidth="1"/>
    <col min="6153" max="6153" width="6.625" style="251" customWidth="1"/>
    <col min="6154" max="6400" width="9" style="251"/>
    <col min="6401" max="6401" width="19.625" style="251" customWidth="1"/>
    <col min="6402" max="6402" width="6.875" style="251" customWidth="1"/>
    <col min="6403" max="6403" width="15.625" style="251" customWidth="1"/>
    <col min="6404" max="6407" width="9" style="251"/>
    <col min="6408" max="6408" width="12.625" style="251" customWidth="1"/>
    <col min="6409" max="6409" width="6.625" style="251" customWidth="1"/>
    <col min="6410" max="6656" width="9" style="251"/>
    <col min="6657" max="6657" width="19.625" style="251" customWidth="1"/>
    <col min="6658" max="6658" width="6.875" style="251" customWidth="1"/>
    <col min="6659" max="6659" width="15.625" style="251" customWidth="1"/>
    <col min="6660" max="6663" width="9" style="251"/>
    <col min="6664" max="6664" width="12.625" style="251" customWidth="1"/>
    <col min="6665" max="6665" width="6.625" style="251" customWidth="1"/>
    <col min="6666" max="6912" width="9" style="251"/>
    <col min="6913" max="6913" width="19.625" style="251" customWidth="1"/>
    <col min="6914" max="6914" width="6.875" style="251" customWidth="1"/>
    <col min="6915" max="6915" width="15.625" style="251" customWidth="1"/>
    <col min="6916" max="6919" width="9" style="251"/>
    <col min="6920" max="6920" width="12.625" style="251" customWidth="1"/>
    <col min="6921" max="6921" width="6.625" style="251" customWidth="1"/>
    <col min="6922" max="7168" width="9" style="251"/>
    <col min="7169" max="7169" width="19.625" style="251" customWidth="1"/>
    <col min="7170" max="7170" width="6.875" style="251" customWidth="1"/>
    <col min="7171" max="7171" width="15.625" style="251" customWidth="1"/>
    <col min="7172" max="7175" width="9" style="251"/>
    <col min="7176" max="7176" width="12.625" style="251" customWidth="1"/>
    <col min="7177" max="7177" width="6.625" style="251" customWidth="1"/>
    <col min="7178" max="7424" width="9" style="251"/>
    <col min="7425" max="7425" width="19.625" style="251" customWidth="1"/>
    <col min="7426" max="7426" width="6.875" style="251" customWidth="1"/>
    <col min="7427" max="7427" width="15.625" style="251" customWidth="1"/>
    <col min="7428" max="7431" width="9" style="251"/>
    <col min="7432" max="7432" width="12.625" style="251" customWidth="1"/>
    <col min="7433" max="7433" width="6.625" style="251" customWidth="1"/>
    <col min="7434" max="7680" width="9" style="251"/>
    <col min="7681" max="7681" width="19.625" style="251" customWidth="1"/>
    <col min="7682" max="7682" width="6.875" style="251" customWidth="1"/>
    <col min="7683" max="7683" width="15.625" style="251" customWidth="1"/>
    <col min="7684" max="7687" width="9" style="251"/>
    <col min="7688" max="7688" width="12.625" style="251" customWidth="1"/>
    <col min="7689" max="7689" width="6.625" style="251" customWidth="1"/>
    <col min="7690" max="7936" width="9" style="251"/>
    <col min="7937" max="7937" width="19.625" style="251" customWidth="1"/>
    <col min="7938" max="7938" width="6.875" style="251" customWidth="1"/>
    <col min="7939" max="7939" width="15.625" style="251" customWidth="1"/>
    <col min="7940" max="7943" width="9" style="251"/>
    <col min="7944" max="7944" width="12.625" style="251" customWidth="1"/>
    <col min="7945" max="7945" width="6.625" style="251" customWidth="1"/>
    <col min="7946" max="8192" width="9" style="251"/>
    <col min="8193" max="8193" width="19.625" style="251" customWidth="1"/>
    <col min="8194" max="8194" width="6.875" style="251" customWidth="1"/>
    <col min="8195" max="8195" width="15.625" style="251" customWidth="1"/>
    <col min="8196" max="8199" width="9" style="251"/>
    <col min="8200" max="8200" width="12.625" style="251" customWidth="1"/>
    <col min="8201" max="8201" width="6.625" style="251" customWidth="1"/>
    <col min="8202" max="8448" width="9" style="251"/>
    <col min="8449" max="8449" width="19.625" style="251" customWidth="1"/>
    <col min="8450" max="8450" width="6.875" style="251" customWidth="1"/>
    <col min="8451" max="8451" width="15.625" style="251" customWidth="1"/>
    <col min="8452" max="8455" width="9" style="251"/>
    <col min="8456" max="8456" width="12.625" style="251" customWidth="1"/>
    <col min="8457" max="8457" width="6.625" style="251" customWidth="1"/>
    <col min="8458" max="8704" width="9" style="251"/>
    <col min="8705" max="8705" width="19.625" style="251" customWidth="1"/>
    <col min="8706" max="8706" width="6.875" style="251" customWidth="1"/>
    <col min="8707" max="8707" width="15.625" style="251" customWidth="1"/>
    <col min="8708" max="8711" width="9" style="251"/>
    <col min="8712" max="8712" width="12.625" style="251" customWidth="1"/>
    <col min="8713" max="8713" width="6.625" style="251" customWidth="1"/>
    <col min="8714" max="8960" width="9" style="251"/>
    <col min="8961" max="8961" width="19.625" style="251" customWidth="1"/>
    <col min="8962" max="8962" width="6.875" style="251" customWidth="1"/>
    <col min="8963" max="8963" width="15.625" style="251" customWidth="1"/>
    <col min="8964" max="8967" width="9" style="251"/>
    <col min="8968" max="8968" width="12.625" style="251" customWidth="1"/>
    <col min="8969" max="8969" width="6.625" style="251" customWidth="1"/>
    <col min="8970" max="9216" width="9" style="251"/>
    <col min="9217" max="9217" width="19.625" style="251" customWidth="1"/>
    <col min="9218" max="9218" width="6.875" style="251" customWidth="1"/>
    <col min="9219" max="9219" width="15.625" style="251" customWidth="1"/>
    <col min="9220" max="9223" width="9" style="251"/>
    <col min="9224" max="9224" width="12.625" style="251" customWidth="1"/>
    <col min="9225" max="9225" width="6.625" style="251" customWidth="1"/>
    <col min="9226" max="9472" width="9" style="251"/>
    <col min="9473" max="9473" width="19.625" style="251" customWidth="1"/>
    <col min="9474" max="9474" width="6.875" style="251" customWidth="1"/>
    <col min="9475" max="9475" width="15.625" style="251" customWidth="1"/>
    <col min="9476" max="9479" width="9" style="251"/>
    <col min="9480" max="9480" width="12.625" style="251" customWidth="1"/>
    <col min="9481" max="9481" width="6.625" style="251" customWidth="1"/>
    <col min="9482" max="9728" width="9" style="251"/>
    <col min="9729" max="9729" width="19.625" style="251" customWidth="1"/>
    <col min="9730" max="9730" width="6.875" style="251" customWidth="1"/>
    <col min="9731" max="9731" width="15.625" style="251" customWidth="1"/>
    <col min="9732" max="9735" width="9" style="251"/>
    <col min="9736" max="9736" width="12.625" style="251" customWidth="1"/>
    <col min="9737" max="9737" width="6.625" style="251" customWidth="1"/>
    <col min="9738" max="9984" width="9" style="251"/>
    <col min="9985" max="9985" width="19.625" style="251" customWidth="1"/>
    <col min="9986" max="9986" width="6.875" style="251" customWidth="1"/>
    <col min="9987" max="9987" width="15.625" style="251" customWidth="1"/>
    <col min="9988" max="9991" width="9" style="251"/>
    <col min="9992" max="9992" width="12.625" style="251" customWidth="1"/>
    <col min="9993" max="9993" width="6.625" style="251" customWidth="1"/>
    <col min="9994" max="10240" width="9" style="251"/>
    <col min="10241" max="10241" width="19.625" style="251" customWidth="1"/>
    <col min="10242" max="10242" width="6.875" style="251" customWidth="1"/>
    <col min="10243" max="10243" width="15.625" style="251" customWidth="1"/>
    <col min="10244" max="10247" width="9" style="251"/>
    <col min="10248" max="10248" width="12.625" style="251" customWidth="1"/>
    <col min="10249" max="10249" width="6.625" style="251" customWidth="1"/>
    <col min="10250" max="10496" width="9" style="251"/>
    <col min="10497" max="10497" width="19.625" style="251" customWidth="1"/>
    <col min="10498" max="10498" width="6.875" style="251" customWidth="1"/>
    <col min="10499" max="10499" width="15.625" style="251" customWidth="1"/>
    <col min="10500" max="10503" width="9" style="251"/>
    <col min="10504" max="10504" width="12.625" style="251" customWidth="1"/>
    <col min="10505" max="10505" width="6.625" style="251" customWidth="1"/>
    <col min="10506" max="10752" width="9" style="251"/>
    <col min="10753" max="10753" width="19.625" style="251" customWidth="1"/>
    <col min="10754" max="10754" width="6.875" style="251" customWidth="1"/>
    <col min="10755" max="10755" width="15.625" style="251" customWidth="1"/>
    <col min="10756" max="10759" width="9" style="251"/>
    <col min="10760" max="10760" width="12.625" style="251" customWidth="1"/>
    <col min="10761" max="10761" width="6.625" style="251" customWidth="1"/>
    <col min="10762" max="11008" width="9" style="251"/>
    <col min="11009" max="11009" width="19.625" style="251" customWidth="1"/>
    <col min="11010" max="11010" width="6.875" style="251" customWidth="1"/>
    <col min="11011" max="11011" width="15.625" style="251" customWidth="1"/>
    <col min="11012" max="11015" width="9" style="251"/>
    <col min="11016" max="11016" width="12.625" style="251" customWidth="1"/>
    <col min="11017" max="11017" width="6.625" style="251" customWidth="1"/>
    <col min="11018" max="11264" width="9" style="251"/>
    <col min="11265" max="11265" width="19.625" style="251" customWidth="1"/>
    <col min="11266" max="11266" width="6.875" style="251" customWidth="1"/>
    <col min="11267" max="11267" width="15.625" style="251" customWidth="1"/>
    <col min="11268" max="11271" width="9" style="251"/>
    <col min="11272" max="11272" width="12.625" style="251" customWidth="1"/>
    <col min="11273" max="11273" width="6.625" style="251" customWidth="1"/>
    <col min="11274" max="11520" width="9" style="251"/>
    <col min="11521" max="11521" width="19.625" style="251" customWidth="1"/>
    <col min="11522" max="11522" width="6.875" style="251" customWidth="1"/>
    <col min="11523" max="11523" width="15.625" style="251" customWidth="1"/>
    <col min="11524" max="11527" width="9" style="251"/>
    <col min="11528" max="11528" width="12.625" style="251" customWidth="1"/>
    <col min="11529" max="11529" width="6.625" style="251" customWidth="1"/>
    <col min="11530" max="11776" width="9" style="251"/>
    <col min="11777" max="11777" width="19.625" style="251" customWidth="1"/>
    <col min="11778" max="11778" width="6.875" style="251" customWidth="1"/>
    <col min="11779" max="11779" width="15.625" style="251" customWidth="1"/>
    <col min="11780" max="11783" width="9" style="251"/>
    <col min="11784" max="11784" width="12.625" style="251" customWidth="1"/>
    <col min="11785" max="11785" width="6.625" style="251" customWidth="1"/>
    <col min="11786" max="12032" width="9" style="251"/>
    <col min="12033" max="12033" width="19.625" style="251" customWidth="1"/>
    <col min="12034" max="12034" width="6.875" style="251" customWidth="1"/>
    <col min="12035" max="12035" width="15.625" style="251" customWidth="1"/>
    <col min="12036" max="12039" width="9" style="251"/>
    <col min="12040" max="12040" width="12.625" style="251" customWidth="1"/>
    <col min="12041" max="12041" width="6.625" style="251" customWidth="1"/>
    <col min="12042" max="12288" width="9" style="251"/>
    <col min="12289" max="12289" width="19.625" style="251" customWidth="1"/>
    <col min="12290" max="12290" width="6.875" style="251" customWidth="1"/>
    <col min="12291" max="12291" width="15.625" style="251" customWidth="1"/>
    <col min="12292" max="12295" width="9" style="251"/>
    <col min="12296" max="12296" width="12.625" style="251" customWidth="1"/>
    <col min="12297" max="12297" width="6.625" style="251" customWidth="1"/>
    <col min="12298" max="12544" width="9" style="251"/>
    <col min="12545" max="12545" width="19.625" style="251" customWidth="1"/>
    <col min="12546" max="12546" width="6.875" style="251" customWidth="1"/>
    <col min="12547" max="12547" width="15.625" style="251" customWidth="1"/>
    <col min="12548" max="12551" width="9" style="251"/>
    <col min="12552" max="12552" width="12.625" style="251" customWidth="1"/>
    <col min="12553" max="12553" width="6.625" style="251" customWidth="1"/>
    <col min="12554" max="12800" width="9" style="251"/>
    <col min="12801" max="12801" width="19.625" style="251" customWidth="1"/>
    <col min="12802" max="12802" width="6.875" style="251" customWidth="1"/>
    <col min="12803" max="12803" width="15.625" style="251" customWidth="1"/>
    <col min="12804" max="12807" width="9" style="251"/>
    <col min="12808" max="12808" width="12.625" style="251" customWidth="1"/>
    <col min="12809" max="12809" width="6.625" style="251" customWidth="1"/>
    <col min="12810" max="13056" width="9" style="251"/>
    <col min="13057" max="13057" width="19.625" style="251" customWidth="1"/>
    <col min="13058" max="13058" width="6.875" style="251" customWidth="1"/>
    <col min="13059" max="13059" width="15.625" style="251" customWidth="1"/>
    <col min="13060" max="13063" width="9" style="251"/>
    <col min="13064" max="13064" width="12.625" style="251" customWidth="1"/>
    <col min="13065" max="13065" width="6.625" style="251" customWidth="1"/>
    <col min="13066" max="13312" width="9" style="251"/>
    <col min="13313" max="13313" width="19.625" style="251" customWidth="1"/>
    <col min="13314" max="13314" width="6.875" style="251" customWidth="1"/>
    <col min="13315" max="13315" width="15.625" style="251" customWidth="1"/>
    <col min="13316" max="13319" width="9" style="251"/>
    <col min="13320" max="13320" width="12.625" style="251" customWidth="1"/>
    <col min="13321" max="13321" width="6.625" style="251" customWidth="1"/>
    <col min="13322" max="13568" width="9" style="251"/>
    <col min="13569" max="13569" width="19.625" style="251" customWidth="1"/>
    <col min="13570" max="13570" width="6.875" style="251" customWidth="1"/>
    <col min="13571" max="13571" width="15.625" style="251" customWidth="1"/>
    <col min="13572" max="13575" width="9" style="251"/>
    <col min="13576" max="13576" width="12.625" style="251" customWidth="1"/>
    <col min="13577" max="13577" width="6.625" style="251" customWidth="1"/>
    <col min="13578" max="13824" width="9" style="251"/>
    <col min="13825" max="13825" width="19.625" style="251" customWidth="1"/>
    <col min="13826" max="13826" width="6.875" style="251" customWidth="1"/>
    <col min="13827" max="13827" width="15.625" style="251" customWidth="1"/>
    <col min="13828" max="13831" width="9" style="251"/>
    <col min="13832" max="13832" width="12.625" style="251" customWidth="1"/>
    <col min="13833" max="13833" width="6.625" style="251" customWidth="1"/>
    <col min="13834" max="14080" width="9" style="251"/>
    <col min="14081" max="14081" width="19.625" style="251" customWidth="1"/>
    <col min="14082" max="14082" width="6.875" style="251" customWidth="1"/>
    <col min="14083" max="14083" width="15.625" style="251" customWidth="1"/>
    <col min="14084" max="14087" width="9" style="251"/>
    <col min="14088" max="14088" width="12.625" style="251" customWidth="1"/>
    <col min="14089" max="14089" width="6.625" style="251" customWidth="1"/>
    <col min="14090" max="14336" width="9" style="251"/>
    <col min="14337" max="14337" width="19.625" style="251" customWidth="1"/>
    <col min="14338" max="14338" width="6.875" style="251" customWidth="1"/>
    <col min="14339" max="14339" width="15.625" style="251" customWidth="1"/>
    <col min="14340" max="14343" width="9" style="251"/>
    <col min="14344" max="14344" width="12.625" style="251" customWidth="1"/>
    <col min="14345" max="14345" width="6.625" style="251" customWidth="1"/>
    <col min="14346" max="14592" width="9" style="251"/>
    <col min="14593" max="14593" width="19.625" style="251" customWidth="1"/>
    <col min="14594" max="14594" width="6.875" style="251" customWidth="1"/>
    <col min="14595" max="14595" width="15.625" style="251" customWidth="1"/>
    <col min="14596" max="14599" width="9" style="251"/>
    <col min="14600" max="14600" width="12.625" style="251" customWidth="1"/>
    <col min="14601" max="14601" width="6.625" style="251" customWidth="1"/>
    <col min="14602" max="14848" width="9" style="251"/>
    <col min="14849" max="14849" width="19.625" style="251" customWidth="1"/>
    <col min="14850" max="14850" width="6.875" style="251" customWidth="1"/>
    <col min="14851" max="14851" width="15.625" style="251" customWidth="1"/>
    <col min="14852" max="14855" width="9" style="251"/>
    <col min="14856" max="14856" width="12.625" style="251" customWidth="1"/>
    <col min="14857" max="14857" width="6.625" style="251" customWidth="1"/>
    <col min="14858" max="15104" width="9" style="251"/>
    <col min="15105" max="15105" width="19.625" style="251" customWidth="1"/>
    <col min="15106" max="15106" width="6.875" style="251" customWidth="1"/>
    <col min="15107" max="15107" width="15.625" style="251" customWidth="1"/>
    <col min="15108" max="15111" width="9" style="251"/>
    <col min="15112" max="15112" width="12.625" style="251" customWidth="1"/>
    <col min="15113" max="15113" width="6.625" style="251" customWidth="1"/>
    <col min="15114" max="15360" width="9" style="251"/>
    <col min="15361" max="15361" width="19.625" style="251" customWidth="1"/>
    <col min="15362" max="15362" width="6.875" style="251" customWidth="1"/>
    <col min="15363" max="15363" width="15.625" style="251" customWidth="1"/>
    <col min="15364" max="15367" width="9" style="251"/>
    <col min="15368" max="15368" width="12.625" style="251" customWidth="1"/>
    <col min="15369" max="15369" width="6.625" style="251" customWidth="1"/>
    <col min="15370" max="15616" width="9" style="251"/>
    <col min="15617" max="15617" width="19.625" style="251" customWidth="1"/>
    <col min="15618" max="15618" width="6.875" style="251" customWidth="1"/>
    <col min="15619" max="15619" width="15.625" style="251" customWidth="1"/>
    <col min="15620" max="15623" width="9" style="251"/>
    <col min="15624" max="15624" width="12.625" style="251" customWidth="1"/>
    <col min="15625" max="15625" width="6.625" style="251" customWidth="1"/>
    <col min="15626" max="15872" width="9" style="251"/>
    <col min="15873" max="15873" width="19.625" style="251" customWidth="1"/>
    <col min="15874" max="15874" width="6.875" style="251" customWidth="1"/>
    <col min="15875" max="15875" width="15.625" style="251" customWidth="1"/>
    <col min="15876" max="15879" width="9" style="251"/>
    <col min="15880" max="15880" width="12.625" style="251" customWidth="1"/>
    <col min="15881" max="15881" width="6.625" style="251" customWidth="1"/>
    <col min="15882" max="16128" width="9" style="251"/>
    <col min="16129" max="16129" width="19.625" style="251" customWidth="1"/>
    <col min="16130" max="16130" width="6.875" style="251" customWidth="1"/>
    <col min="16131" max="16131" width="15.625" style="251" customWidth="1"/>
    <col min="16132" max="16135" width="9" style="251"/>
    <col min="16136" max="16136" width="12.625" style="251" customWidth="1"/>
    <col min="16137" max="16137" width="6.625" style="251" customWidth="1"/>
    <col min="16138" max="16384" width="9" style="251"/>
  </cols>
  <sheetData>
    <row r="1" spans="1:10" ht="20.100000000000001" customHeight="1">
      <c r="A1" s="250" t="s">
        <v>813</v>
      </c>
    </row>
    <row r="2" spans="1:10" ht="20.100000000000001" customHeight="1">
      <c r="J2" s="265"/>
    </row>
    <row r="3" spans="1:10" ht="28.5" customHeight="1">
      <c r="A3" s="1909" t="s">
        <v>814</v>
      </c>
      <c r="B3" s="1909"/>
      <c r="C3" s="1909"/>
      <c r="D3" s="1909"/>
      <c r="E3" s="1909"/>
      <c r="F3" s="1909"/>
      <c r="G3" s="1909"/>
      <c r="H3" s="1909"/>
    </row>
    <row r="4" spans="1:10" ht="20.100000000000001" customHeight="1"/>
    <row r="5" spans="1:10" ht="20.100000000000001" customHeight="1">
      <c r="A5" s="252" t="s">
        <v>815</v>
      </c>
      <c r="B5" s="253" t="s">
        <v>816</v>
      </c>
      <c r="C5" s="254"/>
      <c r="D5" s="254"/>
      <c r="E5" s="254"/>
      <c r="F5" s="254"/>
      <c r="G5" s="254"/>
      <c r="H5" s="254"/>
    </row>
    <row r="6" spans="1:10" ht="20.100000000000001" customHeight="1">
      <c r="A6" s="252" t="s">
        <v>817</v>
      </c>
      <c r="B6" s="1920" t="e">
        <f>#REF!</f>
        <v>#REF!</v>
      </c>
      <c r="C6" s="1921"/>
      <c r="D6" s="1921"/>
      <c r="E6" s="1921"/>
      <c r="F6" s="1921"/>
      <c r="G6" s="1921"/>
      <c r="H6" s="1921"/>
    </row>
    <row r="7" spans="1:10" ht="20.100000000000001" customHeight="1">
      <c r="A7" s="252"/>
    </row>
    <row r="8" spans="1:10">
      <c r="A8" s="252" t="s">
        <v>818</v>
      </c>
      <c r="B8" s="1922" t="e">
        <f>#REF!</f>
        <v>#REF!</v>
      </c>
      <c r="C8" s="1922"/>
      <c r="D8" s="1922"/>
      <c r="E8" s="1922"/>
      <c r="F8" s="1922"/>
      <c r="G8" s="1922"/>
      <c r="H8" s="1922"/>
      <c r="I8" s="255"/>
      <c r="J8" s="256"/>
    </row>
    <row r="9" spans="1:10">
      <c r="A9" s="252" t="s">
        <v>819</v>
      </c>
      <c r="B9" s="1923"/>
      <c r="C9" s="1924"/>
      <c r="D9" s="1924"/>
      <c r="E9" s="1924"/>
      <c r="F9" s="1924"/>
      <c r="G9" s="1924"/>
      <c r="H9" s="1924"/>
      <c r="I9" s="252"/>
      <c r="J9" s="256"/>
    </row>
    <row r="10" spans="1:10">
      <c r="A10" s="252" t="s">
        <v>820</v>
      </c>
      <c r="B10" s="1925"/>
      <c r="C10" s="1925"/>
      <c r="D10" s="1925"/>
      <c r="E10" s="1925"/>
      <c r="F10" s="1925"/>
      <c r="G10" s="1925"/>
      <c r="H10" s="1925"/>
    </row>
    <row r="11" spans="1:10">
      <c r="A11" s="252" t="s">
        <v>821</v>
      </c>
      <c r="B11" s="1919"/>
      <c r="C11" s="1919"/>
      <c r="D11" s="1919"/>
      <c r="E11" s="1919"/>
      <c r="F11" s="1919"/>
      <c r="G11" s="1919"/>
      <c r="H11" s="1919"/>
    </row>
    <row r="12" spans="1:10" ht="20.100000000000001" customHeight="1">
      <c r="A12" s="252"/>
    </row>
    <row r="13" spans="1:10" ht="20.100000000000001" customHeight="1"/>
    <row r="14" spans="1:10">
      <c r="A14" s="252" t="s">
        <v>822</v>
      </c>
      <c r="B14" s="699" t="s">
        <v>823</v>
      </c>
      <c r="C14" s="704">
        <v>1500</v>
      </c>
      <c r="D14" s="250"/>
    </row>
    <row r="15" spans="1:10">
      <c r="A15" s="257" t="s">
        <v>824</v>
      </c>
      <c r="B15" s="700">
        <v>20</v>
      </c>
      <c r="C15" s="701" t="s">
        <v>825</v>
      </c>
      <c r="D15" s="250"/>
    </row>
    <row r="16" spans="1:10">
      <c r="A16" s="257" t="s">
        <v>826</v>
      </c>
      <c r="B16" s="700">
        <v>3</v>
      </c>
      <c r="C16" s="702" t="s">
        <v>827</v>
      </c>
      <c r="D16" s="250"/>
    </row>
    <row r="17" spans="1:10" ht="24">
      <c r="A17" s="252" t="s">
        <v>828</v>
      </c>
      <c r="B17" s="252" t="str">
        <f>B14</f>
        <v>Yen</v>
      </c>
      <c r="C17" s="703">
        <f>C14*B15*B16</f>
        <v>90000</v>
      </c>
      <c r="D17" s="250"/>
      <c r="F17" s="258"/>
    </row>
    <row r="18" spans="1:10" ht="20.100000000000001" customHeight="1">
      <c r="A18" s="252"/>
    </row>
    <row r="19" spans="1:10" ht="20.100000000000001" customHeight="1">
      <c r="B19" s="1929"/>
      <c r="C19" s="1930"/>
      <c r="D19" s="1930"/>
      <c r="E19" s="1930"/>
      <c r="G19" s="1931">
        <v>43811</v>
      </c>
      <c r="H19" s="1931"/>
      <c r="I19" s="698"/>
    </row>
    <row r="20" spans="1:10" ht="20.100000000000001" customHeight="1" thickBot="1">
      <c r="A20" s="257"/>
      <c r="B20" s="1930"/>
      <c r="C20" s="1930"/>
      <c r="D20" s="1930"/>
      <c r="E20" s="1930"/>
      <c r="G20" s="259"/>
      <c r="H20" s="259"/>
    </row>
    <row r="21" spans="1:10" ht="20.100000000000001" customHeight="1">
      <c r="A21" s="252"/>
      <c r="B21" s="1932" t="s">
        <v>829</v>
      </c>
      <c r="C21" s="1932"/>
      <c r="D21" s="1932"/>
      <c r="E21" s="1933"/>
      <c r="G21" s="1934"/>
      <c r="H21" s="1934"/>
      <c r="I21" s="250"/>
    </row>
    <row r="22" spans="1:10" ht="20.100000000000001" customHeight="1">
      <c r="B22" s="1935" t="s">
        <v>830</v>
      </c>
      <c r="C22" s="1935"/>
      <c r="D22" s="1935"/>
      <c r="E22" s="1927"/>
      <c r="G22" s="1928"/>
      <c r="H22" s="1928"/>
    </row>
    <row r="23" spans="1:10" ht="20.100000000000001" customHeight="1">
      <c r="B23" s="1926" t="s">
        <v>831</v>
      </c>
      <c r="C23" s="1926"/>
      <c r="D23" s="1926"/>
      <c r="E23" s="1927"/>
    </row>
    <row r="24" spans="1:10" ht="20.100000000000001" customHeight="1">
      <c r="E24" s="254"/>
      <c r="F24" s="1928"/>
      <c r="G24" s="1928"/>
    </row>
    <row r="25" spans="1:10">
      <c r="A25" s="257"/>
    </row>
    <row r="26" spans="1:10">
      <c r="J26" s="260"/>
    </row>
    <row r="27" spans="1:10">
      <c r="B27" s="261"/>
    </row>
  </sheetData>
  <customSheetViews>
    <customSheetView guid="{633FC60D-7CF0-4D00-8C9D-AB60B4084988}" fitToPage="1" printArea="1">
      <selection activeCell="A38" sqref="A38:F38"/>
      <pageMargins left="0" right="0" top="0" bottom="0" header="0" footer="0"/>
      <pageSetup paperSize="9" scale="94" orientation="portrait" r:id="rId1"/>
      <headerFooter alignWithMargins="0">
        <oddFooter xml:space="preserve">&amp;C
</oddFooter>
      </headerFooter>
    </customSheetView>
  </customSheetViews>
  <mergeCells count="14">
    <mergeCell ref="B23:E23"/>
    <mergeCell ref="F24:G24"/>
    <mergeCell ref="B19:E20"/>
    <mergeCell ref="G19:H19"/>
    <mergeCell ref="B21:E21"/>
    <mergeCell ref="G21:H21"/>
    <mergeCell ref="B22:E22"/>
    <mergeCell ref="G22:H22"/>
    <mergeCell ref="B11:H11"/>
    <mergeCell ref="A3:H3"/>
    <mergeCell ref="B6:H6"/>
    <mergeCell ref="B8:H8"/>
    <mergeCell ref="B9:H9"/>
    <mergeCell ref="B10:H10"/>
  </mergeCells>
  <phoneticPr fontId="20"/>
  <pageMargins left="0.59055118110236227" right="0.59055118110236227" top="0.98425196850393704" bottom="0.98425196850393704" header="0.35433070866141736" footer="0.47244094488188981"/>
  <pageSetup paperSize="9" scale="70" orientation="portrait" r:id="rId2"/>
  <headerFooter alignWithMargins="0">
    <oddFooter xml:space="preserve">&amp;C
</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8"/>
  <sheetViews>
    <sheetView showGridLines="0" view="pageBreakPreview" topLeftCell="A80" zoomScaleNormal="100" zoomScaleSheetLayoutView="100" workbookViewId="0">
      <selection sqref="A1:H1"/>
    </sheetView>
  </sheetViews>
  <sheetFormatPr defaultColWidth="9" defaultRowHeight="18"/>
  <cols>
    <col min="1" max="1" width="26.625" style="913" customWidth="1"/>
    <col min="2" max="2" width="23.625" style="913" customWidth="1"/>
    <col min="3" max="3" width="12.375" style="913" customWidth="1"/>
    <col min="4" max="5" width="10.875" style="913" customWidth="1"/>
    <col min="6" max="6" width="13.625" style="913" customWidth="1"/>
    <col min="7" max="7" width="19.125" style="913" customWidth="1"/>
    <col min="8" max="8" width="20.625" style="913" customWidth="1"/>
    <col min="9" max="16384" width="9" style="913"/>
  </cols>
  <sheetData>
    <row r="1" spans="1:19" ht="21.75" customHeight="1">
      <c r="A1" s="1290" t="s">
        <v>0</v>
      </c>
      <c r="B1" s="1290"/>
      <c r="C1" s="1290"/>
      <c r="D1" s="1290"/>
      <c r="E1" s="1290"/>
      <c r="F1" s="1290"/>
      <c r="G1" s="1290"/>
      <c r="H1" s="1290"/>
    </row>
    <row r="2" spans="1:19" ht="20.100000000000001" customHeight="1">
      <c r="A2" s="914" t="s">
        <v>1</v>
      </c>
      <c r="B2" s="915"/>
      <c r="C2" s="1192"/>
      <c r="F2" s="1291"/>
      <c r="G2" s="1291"/>
      <c r="H2" s="1291"/>
    </row>
    <row r="3" spans="1:19" ht="20.100000000000001" customHeight="1">
      <c r="A3" s="916"/>
      <c r="F3" s="946"/>
      <c r="G3" s="946"/>
      <c r="H3" s="946"/>
    </row>
    <row r="4" spans="1:19" ht="20.100000000000001" customHeight="1">
      <c r="A4" s="917" t="s">
        <v>2</v>
      </c>
      <c r="G4" s="1292" t="s">
        <v>78</v>
      </c>
      <c r="H4" s="1292"/>
    </row>
    <row r="5" spans="1:19" ht="20.100000000000001" customHeight="1">
      <c r="A5" s="946" t="s">
        <v>4</v>
      </c>
    </row>
    <row r="6" spans="1:19" ht="20.100000000000001" customHeight="1">
      <c r="A6" s="946"/>
    </row>
    <row r="7" spans="1:19" ht="53.25" customHeight="1">
      <c r="A7" s="1293" t="s">
        <v>79</v>
      </c>
      <c r="B7" s="1293"/>
      <c r="C7" s="1293"/>
      <c r="D7" s="1293"/>
      <c r="E7" s="1293"/>
      <c r="F7" s="1293"/>
      <c r="G7" s="1293"/>
      <c r="H7" s="1293"/>
      <c r="I7" s="918"/>
      <c r="J7" s="918"/>
      <c r="K7" s="918"/>
      <c r="L7" s="918"/>
      <c r="M7" s="918"/>
      <c r="N7" s="918"/>
      <c r="O7" s="918"/>
      <c r="P7" s="918"/>
      <c r="Q7" s="918"/>
      <c r="R7" s="918"/>
      <c r="S7" s="918"/>
    </row>
    <row r="8" spans="1:19" ht="20.100000000000001" customHeight="1">
      <c r="A8" s="1294"/>
      <c r="B8" s="1295"/>
      <c r="C8" s="1295"/>
      <c r="D8" s="1295"/>
      <c r="E8" s="1295"/>
      <c r="F8" s="1295"/>
      <c r="G8" s="1295"/>
      <c r="H8" s="1295"/>
    </row>
    <row r="9" spans="1:19" ht="20.100000000000001" customHeight="1">
      <c r="A9" s="967"/>
      <c r="B9" s="919"/>
      <c r="C9" s="919"/>
      <c r="D9" s="919"/>
      <c r="E9" s="919"/>
      <c r="F9" s="919"/>
      <c r="G9" s="919"/>
      <c r="H9" s="919"/>
    </row>
    <row r="10" spans="1:19" ht="20.100000000000001" customHeight="1">
      <c r="A10" s="1313" t="s">
        <v>6</v>
      </c>
      <c r="B10" s="920" t="s">
        <v>7</v>
      </c>
      <c r="C10" s="1316" t="s">
        <v>80</v>
      </c>
      <c r="D10" s="1306"/>
      <c r="E10" s="1306"/>
      <c r="F10" s="1306"/>
      <c r="G10" s="1306"/>
      <c r="H10" s="1307"/>
    </row>
    <row r="11" spans="1:19" ht="20.100000000000001" customHeight="1">
      <c r="A11" s="1314"/>
      <c r="B11" s="921" t="s">
        <v>8</v>
      </c>
      <c r="C11" s="968" t="s">
        <v>81</v>
      </c>
      <c r="D11" s="1070"/>
      <c r="E11" s="1070"/>
      <c r="F11" s="1070"/>
      <c r="G11" s="1070"/>
      <c r="H11" s="1071"/>
    </row>
    <row r="12" spans="1:19" ht="20.100000000000001" customHeight="1">
      <c r="A12" s="1314"/>
      <c r="B12" s="921" t="s">
        <v>9</v>
      </c>
      <c r="C12" s="968" t="s">
        <v>82</v>
      </c>
      <c r="D12" s="1070"/>
      <c r="E12" s="1070"/>
      <c r="F12" s="1070"/>
      <c r="G12" s="1070"/>
      <c r="H12" s="1071"/>
    </row>
    <row r="13" spans="1:19" ht="20.100000000000001" customHeight="1">
      <c r="A13" s="1314"/>
      <c r="B13" s="921" t="s">
        <v>10</v>
      </c>
      <c r="C13" s="968" t="s">
        <v>83</v>
      </c>
      <c r="D13" s="1070"/>
      <c r="E13" s="1070"/>
      <c r="F13" s="1070"/>
      <c r="G13" s="1070"/>
      <c r="H13" s="1071"/>
    </row>
    <row r="14" spans="1:19" ht="20.100000000000001" customHeight="1">
      <c r="A14" s="1314"/>
      <c r="B14" s="922" t="s">
        <v>11</v>
      </c>
      <c r="C14" s="1317" t="s">
        <v>84</v>
      </c>
      <c r="D14" s="1311"/>
      <c r="E14" s="1311"/>
      <c r="F14" s="1311"/>
      <c r="G14" s="1311"/>
      <c r="H14" s="1312"/>
    </row>
    <row r="15" spans="1:19" ht="20.25" customHeight="1">
      <c r="A15" s="1314"/>
      <c r="B15" s="922" t="s">
        <v>85</v>
      </c>
      <c r="C15" s="1072" t="s">
        <v>13</v>
      </c>
      <c r="D15" s="1318" t="s">
        <v>86</v>
      </c>
      <c r="E15" s="1311"/>
      <c r="F15" s="969" t="s">
        <v>14</v>
      </c>
      <c r="G15" s="1318" t="s">
        <v>87</v>
      </c>
      <c r="H15" s="1312"/>
    </row>
    <row r="16" spans="1:19" ht="20.100000000000001" customHeight="1">
      <c r="A16" s="1314"/>
      <c r="B16" s="923"/>
      <c r="C16" s="970" t="s">
        <v>15</v>
      </c>
      <c r="D16" s="1296" t="s">
        <v>88</v>
      </c>
      <c r="E16" s="1297"/>
      <c r="F16" s="1298"/>
      <c r="G16" s="1298"/>
      <c r="H16" s="1299"/>
    </row>
    <row r="17" spans="1:8" ht="20.100000000000001" customHeight="1">
      <c r="A17" s="1314"/>
      <c r="B17" s="1319" t="s">
        <v>16</v>
      </c>
      <c r="C17" s="1321" t="s">
        <v>89</v>
      </c>
      <c r="D17" s="1322"/>
      <c r="E17" s="1322"/>
      <c r="F17" s="1322"/>
      <c r="G17" s="1322"/>
      <c r="H17" s="1323"/>
    </row>
    <row r="18" spans="1:8" ht="20.100000000000001" customHeight="1">
      <c r="A18" s="1315"/>
      <c r="B18" s="1320"/>
      <c r="C18" s="970" t="s">
        <v>18</v>
      </c>
      <c r="D18" s="1300">
        <v>2018</v>
      </c>
      <c r="E18" s="1300"/>
      <c r="F18" s="1300"/>
      <c r="G18" s="1300"/>
      <c r="H18" s="1301"/>
    </row>
    <row r="19" spans="1:8" ht="20.100000000000001" customHeight="1">
      <c r="A19" s="1302" t="s">
        <v>19</v>
      </c>
      <c r="B19" s="920" t="s">
        <v>28</v>
      </c>
      <c r="C19" s="1305" t="s">
        <v>90</v>
      </c>
      <c r="D19" s="1306"/>
      <c r="E19" s="1306"/>
      <c r="F19" s="1306"/>
      <c r="G19" s="1306"/>
      <c r="H19" s="1307"/>
    </row>
    <row r="20" spans="1:8" ht="20.100000000000001" customHeight="1">
      <c r="A20" s="1303"/>
      <c r="B20" s="921" t="s">
        <v>21</v>
      </c>
      <c r="C20" s="1308" t="s">
        <v>91</v>
      </c>
      <c r="D20" s="1308"/>
      <c r="E20" s="1308"/>
      <c r="F20" s="1308"/>
      <c r="G20" s="1308"/>
      <c r="H20" s="1309"/>
    </row>
    <row r="21" spans="1:8" ht="20.100000000000001" customHeight="1">
      <c r="A21" s="1303"/>
      <c r="B21" s="921" t="s">
        <v>22</v>
      </c>
      <c r="C21" s="1310" t="s">
        <v>92</v>
      </c>
      <c r="D21" s="1311"/>
      <c r="E21" s="1311"/>
      <c r="F21" s="1311"/>
      <c r="G21" s="1311"/>
      <c r="H21" s="1312"/>
    </row>
    <row r="22" spans="1:8" ht="20.100000000000001" customHeight="1">
      <c r="A22" s="1303"/>
      <c r="B22" s="922" t="s">
        <v>85</v>
      </c>
      <c r="C22" s="1072" t="s">
        <v>13</v>
      </c>
      <c r="D22" s="1318" t="s">
        <v>86</v>
      </c>
      <c r="E22" s="1311"/>
      <c r="F22" s="969" t="s">
        <v>23</v>
      </c>
      <c r="G22" s="1318" t="s">
        <v>86</v>
      </c>
      <c r="H22" s="1312"/>
    </row>
    <row r="23" spans="1:8" ht="20.100000000000001" customHeight="1">
      <c r="A23" s="1303"/>
      <c r="B23" s="922" t="s">
        <v>24</v>
      </c>
      <c r="C23" s="1311" t="s">
        <v>93</v>
      </c>
      <c r="D23" s="1311"/>
      <c r="E23" s="1311"/>
      <c r="F23" s="1311"/>
      <c r="G23" s="1311"/>
      <c r="H23" s="1312"/>
    </row>
    <row r="24" spans="1:8" ht="20.100000000000001" customHeight="1">
      <c r="A24" s="1303"/>
      <c r="B24" s="922" t="s">
        <v>25</v>
      </c>
      <c r="C24" s="1311" t="s">
        <v>94</v>
      </c>
      <c r="D24" s="1311"/>
      <c r="E24" s="1311"/>
      <c r="F24" s="1311"/>
      <c r="G24" s="1311"/>
      <c r="H24" s="1312"/>
    </row>
    <row r="25" spans="1:8" ht="20.100000000000001" customHeight="1">
      <c r="A25" s="1304"/>
      <c r="B25" s="923" t="s">
        <v>26</v>
      </c>
      <c r="C25" s="1327" t="s">
        <v>95</v>
      </c>
      <c r="D25" s="1327"/>
      <c r="E25" s="1327"/>
      <c r="F25" s="1327"/>
      <c r="G25" s="1327"/>
      <c r="H25" s="971"/>
    </row>
    <row r="26" spans="1:8" ht="20.100000000000001" customHeight="1">
      <c r="A26" s="1302" t="s">
        <v>96</v>
      </c>
      <c r="B26" s="920" t="s">
        <v>28</v>
      </c>
      <c r="C26" s="1316" t="s">
        <v>97</v>
      </c>
      <c r="D26" s="1306"/>
      <c r="E26" s="1306"/>
      <c r="F26" s="1306"/>
      <c r="G26" s="1306"/>
      <c r="H26" s="1307"/>
    </row>
    <row r="27" spans="1:8" ht="20.100000000000001" customHeight="1">
      <c r="A27" s="1303"/>
      <c r="B27" s="921" t="s">
        <v>21</v>
      </c>
      <c r="C27" s="1308" t="s">
        <v>98</v>
      </c>
      <c r="D27" s="1308"/>
      <c r="E27" s="1308"/>
      <c r="F27" s="1308"/>
      <c r="G27" s="1308"/>
      <c r="H27" s="1309"/>
    </row>
    <row r="28" spans="1:8" ht="20.100000000000001" customHeight="1">
      <c r="A28" s="1303"/>
      <c r="B28" s="921" t="s">
        <v>22</v>
      </c>
      <c r="C28" s="1311" t="s">
        <v>99</v>
      </c>
      <c r="D28" s="1311"/>
      <c r="E28" s="1311"/>
      <c r="F28" s="1311"/>
      <c r="G28" s="1311"/>
      <c r="H28" s="1312"/>
    </row>
    <row r="29" spans="1:8" ht="20.100000000000001" customHeight="1">
      <c r="A29" s="1303"/>
      <c r="B29" s="922" t="s">
        <v>85</v>
      </c>
      <c r="C29" s="1072" t="s">
        <v>13</v>
      </c>
      <c r="D29" s="1318" t="s">
        <v>86</v>
      </c>
      <c r="E29" s="1311"/>
      <c r="F29" s="969" t="s">
        <v>23</v>
      </c>
      <c r="G29" s="1318" t="s">
        <v>86</v>
      </c>
      <c r="H29" s="1312"/>
    </row>
    <row r="30" spans="1:8" ht="20.100000000000001" customHeight="1">
      <c r="A30" s="1303"/>
      <c r="B30" s="922" t="s">
        <v>24</v>
      </c>
      <c r="C30" s="1311" t="s">
        <v>100</v>
      </c>
      <c r="D30" s="1311"/>
      <c r="E30" s="1311"/>
      <c r="F30" s="1311"/>
      <c r="G30" s="1311"/>
      <c r="H30" s="1312"/>
    </row>
    <row r="31" spans="1:8" ht="20.100000000000001" customHeight="1">
      <c r="A31" s="1303"/>
      <c r="B31" s="1172" t="s">
        <v>29</v>
      </c>
      <c r="C31" s="1311" t="s">
        <v>101</v>
      </c>
      <c r="D31" s="1311"/>
      <c r="E31" s="1311"/>
      <c r="F31" s="1311"/>
      <c r="G31" s="1311"/>
      <c r="H31" s="1312"/>
    </row>
    <row r="32" spans="1:8" ht="20.25" customHeight="1">
      <c r="A32" s="1303"/>
      <c r="B32" s="922" t="s">
        <v>30</v>
      </c>
      <c r="C32" s="1328" t="s">
        <v>102</v>
      </c>
      <c r="D32" s="1329"/>
      <c r="E32" s="1329"/>
      <c r="F32" s="1329"/>
      <c r="G32" s="1329"/>
      <c r="H32" s="1330"/>
    </row>
    <row r="33" spans="1:8" ht="20.100000000000001" customHeight="1">
      <c r="A33" s="1304"/>
      <c r="B33" s="923" t="s">
        <v>31</v>
      </c>
      <c r="C33" s="972" t="s">
        <v>13</v>
      </c>
      <c r="D33" s="1331" t="s">
        <v>86</v>
      </c>
      <c r="E33" s="1327"/>
      <c r="F33" s="973" t="s">
        <v>14</v>
      </c>
      <c r="G33" s="1331" t="s">
        <v>87</v>
      </c>
      <c r="H33" s="1332"/>
    </row>
    <row r="34" spans="1:8" ht="20.100000000000001" customHeight="1">
      <c r="A34" s="924"/>
    </row>
    <row r="35" spans="1:8" ht="20.100000000000001" customHeight="1">
      <c r="A35" s="1274"/>
      <c r="B35" s="1274"/>
      <c r="C35" s="1274"/>
      <c r="D35" s="1274"/>
      <c r="E35" s="1274"/>
      <c r="F35" s="1274"/>
      <c r="G35" s="1274"/>
      <c r="H35" s="1274"/>
    </row>
    <row r="36" spans="1:8" ht="31.5" customHeight="1">
      <c r="A36" s="1169" t="s">
        <v>103</v>
      </c>
      <c r="B36" s="974" t="s">
        <v>104</v>
      </c>
      <c r="C36" s="974"/>
      <c r="D36" s="974"/>
      <c r="E36" s="1260" t="s">
        <v>33</v>
      </c>
      <c r="F36" s="1260"/>
      <c r="G36" s="975">
        <v>50</v>
      </c>
      <c r="H36" s="1064" t="s">
        <v>34</v>
      </c>
    </row>
    <row r="37" spans="1:8" ht="32.25" customHeight="1">
      <c r="A37" s="956" t="s">
        <v>35</v>
      </c>
      <c r="B37" s="976" t="s">
        <v>105</v>
      </c>
      <c r="C37" s="976"/>
      <c r="D37" s="976"/>
      <c r="E37" s="1058"/>
      <c r="F37" s="1058"/>
      <c r="G37" s="1058"/>
      <c r="H37" s="1060"/>
    </row>
    <row r="38" spans="1:8" ht="20.100000000000001" customHeight="1">
      <c r="A38" s="977"/>
      <c r="B38" s="1349"/>
      <c r="C38" s="1349"/>
      <c r="D38" s="1349"/>
      <c r="E38" s="1349"/>
      <c r="F38" s="1349"/>
      <c r="G38" s="1349"/>
      <c r="H38" s="1350"/>
    </row>
    <row r="39" spans="1:8" ht="36.75" customHeight="1">
      <c r="A39" s="956" t="s">
        <v>36</v>
      </c>
      <c r="B39" s="978" t="s">
        <v>106</v>
      </c>
      <c r="C39" s="978"/>
      <c r="D39" s="978"/>
      <c r="E39" s="978"/>
      <c r="F39" s="978"/>
      <c r="G39" s="978"/>
      <c r="H39" s="979"/>
    </row>
    <row r="40" spans="1:8" ht="20.100000000000001" customHeight="1">
      <c r="A40" s="1324" t="s">
        <v>107</v>
      </c>
      <c r="B40" s="1325"/>
      <c r="C40" s="1325"/>
      <c r="D40" s="1325"/>
      <c r="E40" s="1325"/>
      <c r="F40" s="1325"/>
      <c r="G40" s="1325"/>
      <c r="H40" s="1326"/>
    </row>
    <row r="41" spans="1:8" ht="20.100000000000001" customHeight="1">
      <c r="A41" s="1168"/>
      <c r="B41" s="1345" t="s">
        <v>108</v>
      </c>
      <c r="C41" s="1345"/>
      <c r="D41" s="1345"/>
      <c r="E41" s="1345"/>
      <c r="F41" s="1345"/>
      <c r="G41" s="1345"/>
      <c r="H41" s="1346"/>
    </row>
    <row r="42" spans="1:8" ht="42.75" customHeight="1">
      <c r="A42" s="1342" t="s">
        <v>109</v>
      </c>
      <c r="B42" s="1343"/>
      <c r="C42" s="1343"/>
      <c r="D42" s="1343"/>
      <c r="E42" s="1343"/>
      <c r="F42" s="1343"/>
      <c r="G42" s="1343"/>
      <c r="H42" s="1344"/>
    </row>
    <row r="43" spans="1:8" ht="20.100000000000001" customHeight="1">
      <c r="A43" s="1244" t="s">
        <v>40</v>
      </c>
      <c r="B43" s="1245"/>
      <c r="C43" s="1245"/>
      <c r="D43" s="1245"/>
      <c r="E43" s="1245"/>
      <c r="F43" s="1245"/>
      <c r="G43" s="1245"/>
      <c r="H43" s="1262"/>
    </row>
    <row r="44" spans="1:8" ht="20.100000000000001" customHeight="1">
      <c r="A44" s="954" t="s">
        <v>110</v>
      </c>
      <c r="B44" s="1061"/>
      <c r="C44" s="1061"/>
      <c r="D44" s="1061"/>
      <c r="E44" s="1061"/>
      <c r="F44" s="1061"/>
      <c r="G44" s="1061"/>
      <c r="H44" s="1062"/>
    </row>
    <row r="45" spans="1:8" ht="20.100000000000001" customHeight="1">
      <c r="A45" s="1254" t="s">
        <v>111</v>
      </c>
      <c r="B45" s="1228"/>
      <c r="C45" s="1228"/>
      <c r="D45" s="1228"/>
      <c r="E45" s="1228"/>
      <c r="F45" s="1228"/>
      <c r="G45" s="1228"/>
      <c r="H45" s="1255"/>
    </row>
    <row r="46" spans="1:8" ht="20.100000000000001" customHeight="1">
      <c r="A46" s="1254"/>
      <c r="B46" s="1228"/>
      <c r="C46" s="1228"/>
      <c r="D46" s="1228"/>
      <c r="E46" s="1228"/>
      <c r="F46" s="1228"/>
      <c r="G46" s="1228"/>
      <c r="H46" s="1255"/>
    </row>
    <row r="47" spans="1:8" ht="20.100000000000001" customHeight="1">
      <c r="A47" s="1254"/>
      <c r="B47" s="1228"/>
      <c r="C47" s="1228"/>
      <c r="D47" s="1228"/>
      <c r="E47" s="1228"/>
      <c r="F47" s="1228"/>
      <c r="G47" s="1228"/>
      <c r="H47" s="1255"/>
    </row>
    <row r="48" spans="1:8" ht="20.100000000000001" customHeight="1">
      <c r="A48" s="1254"/>
      <c r="B48" s="1228"/>
      <c r="C48" s="1228"/>
      <c r="D48" s="1228"/>
      <c r="E48" s="1228"/>
      <c r="F48" s="1228"/>
      <c r="G48" s="1228"/>
      <c r="H48" s="1255"/>
    </row>
    <row r="49" spans="1:8" ht="20.100000000000001" customHeight="1">
      <c r="A49" s="1167" t="s">
        <v>112</v>
      </c>
      <c r="B49" s="1058"/>
      <c r="C49" s="1058"/>
      <c r="D49" s="1058"/>
      <c r="E49" s="1058"/>
      <c r="F49" s="1058"/>
      <c r="G49" s="1058"/>
      <c r="H49" s="1059"/>
    </row>
    <row r="50" spans="1:8" ht="20.100000000000001" customHeight="1">
      <c r="A50" s="1347" t="s">
        <v>113</v>
      </c>
      <c r="B50" s="1337"/>
      <c r="C50" s="1337"/>
      <c r="D50" s="1337"/>
      <c r="E50" s="1337"/>
      <c r="F50" s="1337"/>
      <c r="G50" s="1337"/>
      <c r="H50" s="1338"/>
    </row>
    <row r="51" spans="1:8" ht="20.100000000000001" customHeight="1">
      <c r="A51" s="1336"/>
      <c r="B51" s="1337"/>
      <c r="C51" s="1337"/>
      <c r="D51" s="1337"/>
      <c r="E51" s="1337"/>
      <c r="F51" s="1337"/>
      <c r="G51" s="1337"/>
      <c r="H51" s="1338"/>
    </row>
    <row r="52" spans="1:8" ht="20.100000000000001" customHeight="1">
      <c r="A52" s="1336"/>
      <c r="B52" s="1337"/>
      <c r="C52" s="1337"/>
      <c r="D52" s="1337"/>
      <c r="E52" s="1337"/>
      <c r="F52" s="1337"/>
      <c r="G52" s="1337"/>
      <c r="H52" s="1338"/>
    </row>
    <row r="53" spans="1:8">
      <c r="A53" s="1336"/>
      <c r="B53" s="1337"/>
      <c r="C53" s="1337"/>
      <c r="D53" s="1337"/>
      <c r="E53" s="1337"/>
      <c r="F53" s="1337"/>
      <c r="G53" s="1337"/>
      <c r="H53" s="1338"/>
    </row>
    <row r="54" spans="1:8" ht="20.100000000000001" customHeight="1">
      <c r="A54" s="1057"/>
      <c r="B54" s="1058"/>
      <c r="C54" s="1058"/>
      <c r="D54" s="1058"/>
      <c r="E54" s="1058"/>
      <c r="F54" s="1058"/>
      <c r="G54" s="1058"/>
      <c r="H54" s="1059"/>
    </row>
    <row r="55" spans="1:8" ht="20.100000000000001" customHeight="1">
      <c r="A55" s="1251" t="s">
        <v>114</v>
      </c>
      <c r="B55" s="1252"/>
      <c r="C55" s="1252"/>
      <c r="D55" s="1252"/>
      <c r="E55" s="1252"/>
      <c r="F55" s="1252"/>
      <c r="G55" s="1252"/>
      <c r="H55" s="1253"/>
    </row>
    <row r="56" spans="1:8" ht="24.75" customHeight="1">
      <c r="A56" s="1254" t="s">
        <v>115</v>
      </c>
      <c r="B56" s="1228"/>
      <c r="C56" s="1228"/>
      <c r="D56" s="1228"/>
      <c r="E56" s="1228"/>
      <c r="F56" s="1228"/>
      <c r="G56" s="1228"/>
      <c r="H56" s="1255"/>
    </row>
    <row r="57" spans="1:8" ht="24.75" customHeight="1">
      <c r="A57" s="1254"/>
      <c r="B57" s="1228"/>
      <c r="C57" s="1228"/>
      <c r="D57" s="1228"/>
      <c r="E57" s="1228"/>
      <c r="F57" s="1228"/>
      <c r="G57" s="1228"/>
      <c r="H57" s="1255"/>
    </row>
    <row r="58" spans="1:8" ht="24.75" customHeight="1">
      <c r="A58" s="1254"/>
      <c r="B58" s="1228"/>
      <c r="C58" s="1228"/>
      <c r="D58" s="1228"/>
      <c r="E58" s="1228"/>
      <c r="F58" s="1228"/>
      <c r="G58" s="1228"/>
      <c r="H58" s="1255"/>
    </row>
    <row r="59" spans="1:8" ht="24.75" customHeight="1">
      <c r="A59" s="1254"/>
      <c r="B59" s="1228"/>
      <c r="C59" s="1228"/>
      <c r="D59" s="1228"/>
      <c r="E59" s="1228"/>
      <c r="F59" s="1228"/>
      <c r="G59" s="1228"/>
      <c r="H59" s="1255"/>
    </row>
    <row r="60" spans="1:8" ht="20.100000000000001" customHeight="1">
      <c r="A60" s="1057"/>
      <c r="B60" s="1058"/>
      <c r="C60" s="1058"/>
      <c r="D60" s="1058"/>
      <c r="E60" s="1058"/>
      <c r="F60" s="1058"/>
      <c r="G60" s="1058"/>
      <c r="H60" s="1059"/>
    </row>
    <row r="61" spans="1:8" ht="20.100000000000001" customHeight="1">
      <c r="A61" s="1251" t="s">
        <v>44</v>
      </c>
      <c r="B61" s="1252"/>
      <c r="C61" s="1252"/>
      <c r="D61" s="1252"/>
      <c r="E61" s="1252"/>
      <c r="F61" s="1252"/>
      <c r="G61" s="1252"/>
      <c r="H61" s="1253"/>
    </row>
    <row r="62" spans="1:8" ht="20.100000000000001" customHeight="1">
      <c r="A62" s="1348" t="s">
        <v>116</v>
      </c>
      <c r="B62" s="1228"/>
      <c r="C62" s="1228"/>
      <c r="D62" s="1228"/>
      <c r="E62" s="1228"/>
      <c r="F62" s="1228"/>
      <c r="G62" s="1228"/>
      <c r="H62" s="1255"/>
    </row>
    <row r="63" spans="1:8" ht="20.100000000000001" customHeight="1">
      <c r="A63" s="1254"/>
      <c r="B63" s="1228"/>
      <c r="C63" s="1228"/>
      <c r="D63" s="1228"/>
      <c r="E63" s="1228"/>
      <c r="F63" s="1228"/>
      <c r="G63" s="1228"/>
      <c r="H63" s="1255"/>
    </row>
    <row r="64" spans="1:8" ht="20.100000000000001" customHeight="1">
      <c r="A64" s="1254"/>
      <c r="B64" s="1228"/>
      <c r="C64" s="1228"/>
      <c r="D64" s="1228"/>
      <c r="E64" s="1228"/>
      <c r="F64" s="1228"/>
      <c r="G64" s="1228"/>
      <c r="H64" s="1255"/>
    </row>
    <row r="65" spans="1:9" ht="18" customHeight="1">
      <c r="A65" s="1254"/>
      <c r="B65" s="1228"/>
      <c r="C65" s="1228"/>
      <c r="D65" s="1228"/>
      <c r="E65" s="1228"/>
      <c r="F65" s="1228"/>
      <c r="G65" s="1228"/>
      <c r="H65" s="1255"/>
    </row>
    <row r="66" spans="1:9" ht="20.100000000000001" customHeight="1">
      <c r="A66" s="1244" t="s">
        <v>45</v>
      </c>
      <c r="B66" s="1245"/>
      <c r="C66" s="1245"/>
      <c r="D66" s="1245"/>
      <c r="E66" s="1245"/>
      <c r="F66" s="1245"/>
      <c r="G66" s="1245"/>
      <c r="H66" s="1262"/>
    </row>
    <row r="67" spans="1:9" ht="20.100000000000001" customHeight="1">
      <c r="A67" s="954" t="s">
        <v>46</v>
      </c>
      <c r="B67" s="1061"/>
      <c r="C67" s="1061"/>
      <c r="D67" s="1061"/>
      <c r="E67" s="1061"/>
      <c r="F67" s="1061"/>
      <c r="G67" s="1061"/>
      <c r="H67" s="1062"/>
    </row>
    <row r="68" spans="1:9" ht="20.100000000000001" customHeight="1">
      <c r="A68" s="1336" t="s">
        <v>117</v>
      </c>
      <c r="B68" s="1337"/>
      <c r="C68" s="1337"/>
      <c r="D68" s="1337"/>
      <c r="E68" s="1337"/>
      <c r="F68" s="1337"/>
      <c r="G68" s="1337"/>
      <c r="H68" s="1338"/>
    </row>
    <row r="69" spans="1:9" ht="20.100000000000001" customHeight="1">
      <c r="A69" s="1336"/>
      <c r="B69" s="1337"/>
      <c r="C69" s="1337"/>
      <c r="D69" s="1337"/>
      <c r="E69" s="1337"/>
      <c r="F69" s="1337"/>
      <c r="G69" s="1337"/>
      <c r="H69" s="1338"/>
    </row>
    <row r="70" spans="1:9" ht="64.5" customHeight="1">
      <c r="A70" s="1336"/>
      <c r="B70" s="1337"/>
      <c r="C70" s="1337"/>
      <c r="D70" s="1337"/>
      <c r="E70" s="1337"/>
      <c r="F70" s="1337"/>
      <c r="G70" s="1337"/>
      <c r="H70" s="1338"/>
    </row>
    <row r="71" spans="1:9" ht="16.5" customHeight="1">
      <c r="A71" s="1336"/>
      <c r="B71" s="1337"/>
      <c r="C71" s="1337"/>
      <c r="D71" s="1337"/>
      <c r="E71" s="1337"/>
      <c r="F71" s="1337"/>
      <c r="G71" s="1337"/>
      <c r="H71" s="1338"/>
    </row>
    <row r="72" spans="1:9" ht="20.100000000000001" customHeight="1">
      <c r="A72" s="1251" t="s">
        <v>47</v>
      </c>
      <c r="B72" s="1252"/>
      <c r="C72" s="1252"/>
      <c r="D72" s="1252"/>
      <c r="E72" s="1252"/>
      <c r="F72" s="1252"/>
      <c r="G72" s="1252"/>
      <c r="H72" s="1253"/>
    </row>
    <row r="73" spans="1:9" ht="20.100000000000001" customHeight="1">
      <c r="A73" s="1336" t="s">
        <v>118</v>
      </c>
      <c r="B73" s="1337"/>
      <c r="C73" s="1337"/>
      <c r="D73" s="1337"/>
      <c r="E73" s="1337"/>
      <c r="F73" s="1337"/>
      <c r="G73" s="1337"/>
      <c r="H73" s="1338"/>
    </row>
    <row r="74" spans="1:9" ht="20.100000000000001" customHeight="1">
      <c r="A74" s="1336"/>
      <c r="B74" s="1337"/>
      <c r="C74" s="1337"/>
      <c r="D74" s="1337"/>
      <c r="E74" s="1337"/>
      <c r="F74" s="1337"/>
      <c r="G74" s="1337"/>
      <c r="H74" s="1338"/>
    </row>
    <row r="75" spans="1:9" ht="20.100000000000001" customHeight="1">
      <c r="A75" s="1336"/>
      <c r="B75" s="1337"/>
      <c r="C75" s="1337"/>
      <c r="D75" s="1337"/>
      <c r="E75" s="1337"/>
      <c r="F75" s="1337"/>
      <c r="G75" s="1337"/>
      <c r="H75" s="1338"/>
    </row>
    <row r="76" spans="1:9" ht="72.95" customHeight="1">
      <c r="A76" s="1339"/>
      <c r="B76" s="1340"/>
      <c r="C76" s="1340"/>
      <c r="D76" s="1340"/>
      <c r="E76" s="1340"/>
      <c r="F76" s="1340"/>
      <c r="G76" s="1340"/>
      <c r="H76" s="1341"/>
    </row>
    <row r="77" spans="1:9" ht="20.100000000000001" customHeight="1">
      <c r="A77" s="1256" t="s">
        <v>48</v>
      </c>
      <c r="B77" s="1257"/>
      <c r="C77" s="1257"/>
      <c r="D77" s="1257"/>
      <c r="E77" s="1257"/>
      <c r="F77" s="1257"/>
      <c r="G77" s="1257"/>
      <c r="H77" s="1258"/>
    </row>
    <row r="78" spans="1:9" ht="20.100000000000001" customHeight="1">
      <c r="A78" s="1333" t="s">
        <v>119</v>
      </c>
      <c r="B78" s="1334"/>
      <c r="C78" s="1334"/>
      <c r="D78" s="1334"/>
      <c r="E78" s="1334"/>
      <c r="F78" s="1334"/>
      <c r="G78" s="1334"/>
      <c r="H78" s="1335"/>
      <c r="I78" s="946"/>
    </row>
    <row r="79" spans="1:9" ht="20.100000000000001" customHeight="1">
      <c r="A79" s="1336"/>
      <c r="B79" s="1337"/>
      <c r="C79" s="1337"/>
      <c r="D79" s="1337"/>
      <c r="E79" s="1337"/>
      <c r="F79" s="1337"/>
      <c r="G79" s="1337"/>
      <c r="H79" s="1338"/>
    </row>
    <row r="80" spans="1:9" ht="20.100000000000001" customHeight="1">
      <c r="A80" s="1336"/>
      <c r="B80" s="1337"/>
      <c r="C80" s="1337"/>
      <c r="D80" s="1337"/>
      <c r="E80" s="1337"/>
      <c r="F80" s="1337"/>
      <c r="G80" s="1337"/>
      <c r="H80" s="1338"/>
    </row>
    <row r="81" spans="1:10" ht="143.25" customHeight="1">
      <c r="A81" s="1339"/>
      <c r="B81" s="1340"/>
      <c r="C81" s="1340"/>
      <c r="D81" s="1340"/>
      <c r="E81" s="1340"/>
      <c r="F81" s="1340"/>
      <c r="G81" s="1340"/>
      <c r="H81" s="1341"/>
    </row>
    <row r="82" spans="1:10" ht="31.5" customHeight="1">
      <c r="A82" s="1244" t="s">
        <v>120</v>
      </c>
      <c r="B82" s="1245"/>
      <c r="C82" s="1245"/>
      <c r="D82" s="1245"/>
      <c r="E82" s="1247" t="s">
        <v>121</v>
      </c>
      <c r="F82" s="1247"/>
      <c r="G82" s="1247"/>
      <c r="H82" s="955" t="s">
        <v>122</v>
      </c>
    </row>
    <row r="83" spans="1:10" ht="20.100000000000001" customHeight="1">
      <c r="A83" s="1225" t="s">
        <v>52</v>
      </c>
      <c r="B83" s="1226"/>
      <c r="C83" s="1226"/>
      <c r="D83" s="1226"/>
      <c r="E83" s="1226"/>
      <c r="F83" s="1226"/>
      <c r="G83" s="1226"/>
      <c r="H83" s="1227"/>
    </row>
    <row r="84" spans="1:10" ht="20.100000000000001" customHeight="1">
      <c r="A84" s="956" t="s">
        <v>123</v>
      </c>
      <c r="B84" s="1228" t="s">
        <v>124</v>
      </c>
      <c r="C84" s="1228"/>
      <c r="D84" s="1228"/>
      <c r="E84" s="1228"/>
      <c r="F84" s="1228"/>
      <c r="G84" s="1228"/>
      <c r="H84" s="1255"/>
    </row>
    <row r="85" spans="1:10" ht="20.100000000000001" customHeight="1">
      <c r="A85" s="956" t="s">
        <v>125</v>
      </c>
      <c r="B85" s="1228" t="s">
        <v>126</v>
      </c>
      <c r="C85" s="1228" t="s">
        <v>34</v>
      </c>
      <c r="D85" s="1228"/>
      <c r="E85" s="1228"/>
      <c r="F85" s="1228"/>
      <c r="G85" s="1228"/>
      <c r="H85" s="1255"/>
    </row>
    <row r="86" spans="1:10" ht="20.100000000000001" customHeight="1">
      <c r="A86" s="1229"/>
      <c r="B86" s="1230"/>
      <c r="C86" s="1230"/>
      <c r="D86" s="1230"/>
      <c r="E86" s="1230"/>
      <c r="F86" s="1230"/>
      <c r="G86" s="1230"/>
      <c r="H86" s="1231"/>
      <c r="J86" s="947"/>
    </row>
    <row r="87" spans="1:10" ht="20.100000000000001" customHeight="1">
      <c r="A87" s="958" t="s">
        <v>55</v>
      </c>
      <c r="B87" s="1232" t="s">
        <v>56</v>
      </c>
      <c r="C87" s="1232"/>
      <c r="D87" s="1232"/>
      <c r="E87" s="1232"/>
      <c r="F87" s="1232"/>
      <c r="G87" s="1232"/>
      <c r="H87" s="1233"/>
      <c r="J87" s="947"/>
    </row>
    <row r="88" spans="1:10" ht="20.100000000000001" customHeight="1">
      <c r="A88" s="959" t="s">
        <v>57</v>
      </c>
      <c r="B88" s="1234"/>
      <c r="C88" s="1234"/>
      <c r="D88" s="1234"/>
      <c r="E88" s="1234"/>
      <c r="F88" s="1234"/>
      <c r="G88" s="1234"/>
      <c r="H88" s="1235"/>
      <c r="J88" s="948"/>
    </row>
    <row r="89" spans="1:10" ht="46.5" customHeight="1">
      <c r="A89" s="959" t="s">
        <v>58</v>
      </c>
      <c r="B89" s="980"/>
      <c r="C89" s="980"/>
      <c r="D89" s="980"/>
      <c r="E89" s="980"/>
      <c r="F89" s="980"/>
      <c r="G89" s="980"/>
      <c r="H89" s="1065"/>
      <c r="J89" s="948"/>
    </row>
    <row r="90" spans="1:10" ht="34.5" customHeight="1">
      <c r="A90" s="1237" t="s">
        <v>127</v>
      </c>
      <c r="B90" s="980" t="s">
        <v>128</v>
      </c>
      <c r="C90" s="1068" t="s">
        <v>61</v>
      </c>
      <c r="D90" s="1241" t="s">
        <v>62</v>
      </c>
      <c r="E90" s="1242"/>
      <c r="F90" s="1067" t="s">
        <v>63</v>
      </c>
      <c r="G90" s="1218" t="s">
        <v>64</v>
      </c>
      <c r="H90" s="1243"/>
      <c r="J90" s="948"/>
    </row>
    <row r="91" spans="1:10" ht="25.5" customHeight="1">
      <c r="A91" s="1237"/>
      <c r="B91" s="980" t="s">
        <v>65</v>
      </c>
      <c r="C91" s="966"/>
      <c r="D91" s="1218" t="s">
        <v>66</v>
      </c>
      <c r="E91" s="1218"/>
      <c r="F91" s="1069"/>
      <c r="G91" s="1219"/>
      <c r="H91" s="1220"/>
      <c r="J91" s="948"/>
    </row>
    <row r="92" spans="1:10" ht="26.25" customHeight="1">
      <c r="A92" s="1237"/>
      <c r="B92" s="980" t="s">
        <v>67</v>
      </c>
      <c r="C92" s="966"/>
      <c r="D92" s="1218" t="s">
        <v>66</v>
      </c>
      <c r="E92" s="1218"/>
      <c r="F92" s="1069"/>
      <c r="G92" s="1219"/>
      <c r="H92" s="1220"/>
      <c r="J92" s="948"/>
    </row>
    <row r="93" spans="1:10" ht="25.5" customHeight="1">
      <c r="A93" s="949"/>
      <c r="B93" s="980" t="s">
        <v>68</v>
      </c>
      <c r="C93" s="1069"/>
      <c r="D93" s="1218" t="s">
        <v>66</v>
      </c>
      <c r="E93" s="1218"/>
      <c r="F93" s="1069"/>
      <c r="G93" s="1219"/>
      <c r="H93" s="1220"/>
      <c r="J93" s="948"/>
    </row>
    <row r="94" spans="1:10" ht="42" customHeight="1">
      <c r="A94" s="959" t="s">
        <v>69</v>
      </c>
      <c r="B94" s="980"/>
      <c r="C94" s="980"/>
      <c r="D94" s="980"/>
      <c r="E94" s="980"/>
      <c r="F94" s="980"/>
      <c r="G94" s="980"/>
      <c r="H94" s="1065"/>
      <c r="J94" s="948"/>
    </row>
    <row r="95" spans="1:10" ht="20.100000000000001" customHeight="1">
      <c r="A95" s="981" t="s">
        <v>129</v>
      </c>
      <c r="B95" s="1351" t="s">
        <v>130</v>
      </c>
      <c r="C95" s="1351"/>
      <c r="D95" s="1351"/>
      <c r="E95" s="1351"/>
      <c r="F95" s="1351"/>
      <c r="G95" s="1351"/>
      <c r="H95" s="1352"/>
    </row>
    <row r="96" spans="1:10" ht="20.100000000000001" customHeight="1">
      <c r="A96" s="961" t="s">
        <v>71</v>
      </c>
      <c r="B96" s="962"/>
      <c r="C96" s="962"/>
      <c r="D96" s="962"/>
      <c r="E96" s="962"/>
      <c r="F96" s="962"/>
      <c r="G96" s="962"/>
      <c r="H96" s="963"/>
    </row>
    <row r="97" spans="1:8" ht="20.100000000000001" customHeight="1">
      <c r="A97" s="1165" t="s">
        <v>131</v>
      </c>
      <c r="B97" s="964"/>
      <c r="C97" s="964"/>
      <c r="D97" s="964"/>
      <c r="E97" s="964"/>
      <c r="F97" s="964"/>
      <c r="G97" s="964"/>
      <c r="H97" s="965"/>
    </row>
    <row r="98" spans="1:8" ht="45.95" customHeight="1">
      <c r="A98" s="1238" t="s">
        <v>132</v>
      </c>
      <c r="B98" s="1239"/>
      <c r="C98" s="1239"/>
      <c r="D98" s="1239"/>
      <c r="E98" s="1239"/>
      <c r="F98" s="1239"/>
      <c r="G98" s="1239"/>
      <c r="H98" s="1240"/>
    </row>
    <row r="99" spans="1:8" ht="20.100000000000001" customHeight="1">
      <c r="A99" s="964"/>
      <c r="B99" s="964"/>
      <c r="C99" s="964"/>
      <c r="D99" s="964"/>
      <c r="E99" s="964"/>
      <c r="F99" s="964"/>
      <c r="G99" s="964"/>
      <c r="H99" s="964"/>
    </row>
    <row r="100" spans="1:8" ht="20.100000000000001" customHeight="1">
      <c r="A100" s="1236" t="s">
        <v>133</v>
      </c>
      <c r="B100" s="1236"/>
      <c r="C100" s="1236"/>
      <c r="D100" s="1236"/>
      <c r="E100" s="1236"/>
      <c r="F100" s="1236"/>
      <c r="G100" s="1236"/>
      <c r="H100" s="1236"/>
    </row>
    <row r="101" spans="1:8" ht="50.25" customHeight="1">
      <c r="A101" s="1236"/>
      <c r="B101" s="1236"/>
      <c r="C101" s="1236"/>
      <c r="D101" s="1236"/>
      <c r="E101" s="1236"/>
      <c r="F101" s="1236"/>
      <c r="G101" s="1236"/>
      <c r="H101" s="1236"/>
    </row>
    <row r="102" spans="1:8" ht="20.100000000000001" customHeight="1"/>
    <row r="103" spans="1:8" ht="20.100000000000001" customHeight="1"/>
    <row r="104" spans="1:8" ht="20.100000000000001" customHeight="1">
      <c r="A104" s="950"/>
      <c r="B104" s="950"/>
      <c r="C104" s="950"/>
      <c r="D104" s="950"/>
      <c r="E104" s="950"/>
      <c r="F104" s="950"/>
      <c r="G104" s="950"/>
      <c r="H104" s="950"/>
    </row>
    <row r="105" spans="1:8" ht="20.100000000000001" customHeight="1">
      <c r="A105" s="950"/>
      <c r="B105" s="950"/>
      <c r="C105" s="950"/>
      <c r="D105" s="950"/>
      <c r="E105" s="950"/>
      <c r="F105" s="950"/>
      <c r="G105" s="950"/>
      <c r="H105" s="950"/>
    </row>
    <row r="106" spans="1:8" ht="20.100000000000001" customHeight="1">
      <c r="A106" s="950"/>
      <c r="B106" s="950"/>
      <c r="C106" s="950"/>
      <c r="D106" s="950"/>
      <c r="E106" s="950"/>
      <c r="F106" s="950"/>
      <c r="G106" s="950"/>
      <c r="H106" s="950"/>
    </row>
    <row r="107" spans="1:8" ht="20.100000000000001" customHeight="1">
      <c r="A107" s="950"/>
      <c r="B107" s="950"/>
      <c r="C107" s="950"/>
      <c r="D107" s="950"/>
      <c r="E107" s="950"/>
      <c r="F107" s="950"/>
      <c r="G107" s="950"/>
      <c r="H107" s="950"/>
    </row>
    <row r="108" spans="1:8" ht="20.100000000000001" customHeight="1">
      <c r="A108" s="950"/>
      <c r="B108" s="950"/>
      <c r="C108" s="950"/>
      <c r="D108" s="950"/>
      <c r="E108" s="950"/>
      <c r="F108" s="950"/>
      <c r="G108" s="950"/>
      <c r="H108" s="950"/>
    </row>
    <row r="109" spans="1:8" ht="20.100000000000001" customHeight="1">
      <c r="A109" s="950"/>
      <c r="B109" s="950"/>
      <c r="C109" s="950"/>
      <c r="D109" s="950"/>
      <c r="E109" s="950"/>
      <c r="F109" s="950"/>
      <c r="G109" s="950"/>
      <c r="H109" s="950"/>
    </row>
    <row r="110" spans="1:8" ht="20.100000000000001" customHeight="1">
      <c r="A110" s="950"/>
      <c r="B110" s="950"/>
      <c r="C110" s="950"/>
      <c r="D110" s="950"/>
      <c r="E110" s="950"/>
      <c r="F110" s="950"/>
      <c r="G110" s="950"/>
      <c r="H110" s="950"/>
    </row>
    <row r="111" spans="1:8" ht="20.100000000000001" customHeight="1">
      <c r="A111" s="950"/>
      <c r="B111" s="950"/>
      <c r="C111" s="950"/>
      <c r="D111" s="950"/>
      <c r="E111" s="950"/>
      <c r="F111" s="950"/>
      <c r="G111" s="950"/>
      <c r="H111" s="950"/>
    </row>
    <row r="112" spans="1:8" ht="20.100000000000001" customHeight="1"/>
    <row r="113" spans="7:8" ht="20.100000000000001" customHeight="1"/>
    <row r="114" spans="7:8" ht="20.100000000000001" customHeight="1">
      <c r="G114" s="1353"/>
      <c r="H114" s="1353"/>
    </row>
    <row r="115" spans="7:8" ht="20.100000000000001" customHeight="1">
      <c r="G115" s="1353"/>
      <c r="H115" s="1353"/>
    </row>
    <row r="116" spans="7:8" ht="20.100000000000001" customHeight="1">
      <c r="G116" s="1066"/>
      <c r="H116" s="1066"/>
    </row>
    <row r="117" spans="7:8" ht="20.100000000000001" customHeight="1">
      <c r="G117" s="1353"/>
      <c r="H117" s="1353"/>
    </row>
    <row r="118" spans="7:8" ht="20.100000000000001" customHeight="1">
      <c r="G118" s="1066"/>
      <c r="H118" s="1066"/>
    </row>
    <row r="119" spans="7:8" ht="20.100000000000001" customHeight="1">
      <c r="G119" s="1066"/>
      <c r="H119" s="1066"/>
    </row>
    <row r="120" spans="7:8" ht="20.100000000000001" customHeight="1">
      <c r="G120" s="1066"/>
      <c r="H120" s="1066"/>
    </row>
    <row r="121" spans="7:8" ht="20.100000000000001" customHeight="1"/>
    <row r="122" spans="7:8" ht="20.100000000000001" customHeight="1"/>
    <row r="123" spans="7:8" ht="20.100000000000001" customHeight="1"/>
    <row r="124" spans="7:8" ht="20.100000000000001" customHeight="1"/>
    <row r="125" spans="7:8" ht="20.100000000000001" customHeight="1"/>
    <row r="126" spans="7:8" ht="20.100000000000001" customHeight="1"/>
    <row r="127" spans="7:8" ht="20.100000000000001" customHeight="1"/>
    <row r="128" spans="7:8" ht="20.100000000000001" customHeight="1"/>
    <row r="129" spans="1:8" ht="20.100000000000001" customHeight="1">
      <c r="A129" s="924"/>
    </row>
    <row r="130" spans="1:8" ht="20.100000000000001" customHeight="1">
      <c r="A130" s="924"/>
    </row>
    <row r="131" spans="1:8" ht="20.100000000000001" customHeight="1">
      <c r="A131" s="924"/>
    </row>
    <row r="132" spans="1:8" ht="20.100000000000001" customHeight="1"/>
    <row r="133" spans="1:8" ht="20.100000000000001" customHeight="1"/>
    <row r="134" spans="1:8" ht="20.100000000000001" hidden="1" customHeight="1">
      <c r="G134" s="1224" t="s">
        <v>75</v>
      </c>
      <c r="H134" s="1224"/>
    </row>
    <row r="135" spans="1:8" ht="20.100000000000001" hidden="1" customHeight="1">
      <c r="G135" s="1063" t="s">
        <v>76</v>
      </c>
      <c r="H135" s="1063" t="s">
        <v>77</v>
      </c>
    </row>
    <row r="136" spans="1:8" ht="20.100000000000001" hidden="1" customHeight="1">
      <c r="G136" s="951"/>
      <c r="H136" s="951"/>
    </row>
    <row r="137" spans="1:8" ht="20.100000000000001" hidden="1" customHeight="1">
      <c r="G137" s="952"/>
      <c r="H137" s="952"/>
    </row>
    <row r="138" spans="1:8" ht="20.100000000000001" hidden="1" customHeight="1">
      <c r="G138" s="953"/>
      <c r="H138" s="953"/>
    </row>
  </sheetData>
  <mergeCells count="77">
    <mergeCell ref="A35:H35"/>
    <mergeCell ref="E36:F36"/>
    <mergeCell ref="B38:H38"/>
    <mergeCell ref="G134:H134"/>
    <mergeCell ref="A83:H83"/>
    <mergeCell ref="A86:H86"/>
    <mergeCell ref="B87:H87"/>
    <mergeCell ref="B88:H88"/>
    <mergeCell ref="B84:H84"/>
    <mergeCell ref="B85:H85"/>
    <mergeCell ref="B95:H95"/>
    <mergeCell ref="A100:H101"/>
    <mergeCell ref="G114:H114"/>
    <mergeCell ref="G115:H115"/>
    <mergeCell ref="G117:H117"/>
    <mergeCell ref="D90:E90"/>
    <mergeCell ref="G90:H90"/>
    <mergeCell ref="D91:E91"/>
    <mergeCell ref="G91:H91"/>
    <mergeCell ref="A82:D82"/>
    <mergeCell ref="E82:G82"/>
    <mergeCell ref="A90:A92"/>
    <mergeCell ref="D92:E92"/>
    <mergeCell ref="G92:H92"/>
    <mergeCell ref="G33:H33"/>
    <mergeCell ref="A77:H77"/>
    <mergeCell ref="A78:H81"/>
    <mergeCell ref="A43:H43"/>
    <mergeCell ref="A42:H42"/>
    <mergeCell ref="B41:H41"/>
    <mergeCell ref="A66:H66"/>
    <mergeCell ref="A50:H53"/>
    <mergeCell ref="A68:H71"/>
    <mergeCell ref="A72:H72"/>
    <mergeCell ref="A73:H76"/>
    <mergeCell ref="A45:H48"/>
    <mergeCell ref="A55:H55"/>
    <mergeCell ref="A56:H59"/>
    <mergeCell ref="A61:H61"/>
    <mergeCell ref="A62:H65"/>
    <mergeCell ref="A40:H40"/>
    <mergeCell ref="C30:H30"/>
    <mergeCell ref="D22:E22"/>
    <mergeCell ref="G22:H22"/>
    <mergeCell ref="C24:H24"/>
    <mergeCell ref="C23:H23"/>
    <mergeCell ref="C25:G25"/>
    <mergeCell ref="A26:A33"/>
    <mergeCell ref="C26:H26"/>
    <mergeCell ref="C27:H27"/>
    <mergeCell ref="C28:H28"/>
    <mergeCell ref="D29:E29"/>
    <mergeCell ref="G29:H29"/>
    <mergeCell ref="C31:H31"/>
    <mergeCell ref="C32:H32"/>
    <mergeCell ref="D33:E33"/>
    <mergeCell ref="C14:H14"/>
    <mergeCell ref="D15:E15"/>
    <mergeCell ref="G15:H15"/>
    <mergeCell ref="B17:B18"/>
    <mergeCell ref="C17:H17"/>
    <mergeCell ref="A98:H98"/>
    <mergeCell ref="D93:E93"/>
    <mergeCell ref="G93:H93"/>
    <mergeCell ref="A1:H1"/>
    <mergeCell ref="F2:H2"/>
    <mergeCell ref="G4:H4"/>
    <mergeCell ref="A7:H7"/>
    <mergeCell ref="A8:H8"/>
    <mergeCell ref="D16:H16"/>
    <mergeCell ref="D18:H18"/>
    <mergeCell ref="A19:A25"/>
    <mergeCell ref="C19:H19"/>
    <mergeCell ref="C20:H20"/>
    <mergeCell ref="C21:H21"/>
    <mergeCell ref="A10:A18"/>
    <mergeCell ref="C10:H10"/>
  </mergeCells>
  <phoneticPr fontId="20"/>
  <hyperlinks>
    <hyperlink ref="C15" r:id="rId1" display="TEL:+81-6-********" xr:uid="{00000000-0004-0000-0100-000000000000}"/>
    <hyperlink ref="D16" r:id="rId2" display="prexsme@prex-hrd.or.jp" xr:uid="{00000000-0004-0000-0100-000001000000}"/>
  </hyperlinks>
  <printOptions horizontalCentered="1"/>
  <pageMargins left="0.51181102362204722" right="0.51181102362204722" top="0.74803149606299213" bottom="0.55118110236220474" header="0.31496062992125984" footer="0.31496062992125984"/>
  <pageSetup paperSize="9" scale="68" fitToHeight="0" orientation="portrait" blackAndWhite="1" r:id="rId3"/>
  <headerFooter>
    <oddFooter>&amp;C&amp;"ＭＳ Ｐ明朝,標準"&amp;P/&amp;N</oddFooter>
  </headerFooter>
  <rowBreaks count="2" manualBreakCount="2">
    <brk id="42" max="7" man="1"/>
    <brk id="76" max="7" man="1"/>
  </rowBreaks>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tabColor theme="9" tint="0.59999389629810485"/>
    <pageSetUpPr autoPageBreaks="0" fitToPage="1"/>
  </sheetPr>
  <dimension ref="A1:J27"/>
  <sheetViews>
    <sheetView showGridLines="0" view="pageBreakPreview" zoomScale="85" zoomScaleNormal="100" zoomScaleSheetLayoutView="85" workbookViewId="0">
      <selection activeCell="E9" sqref="E9:I12"/>
    </sheetView>
  </sheetViews>
  <sheetFormatPr defaultColWidth="8.875" defaultRowHeight="23.25"/>
  <cols>
    <col min="1" max="1" width="32.625" style="251" bestFit="1" customWidth="1"/>
    <col min="2" max="2" width="6.875" style="251" customWidth="1"/>
    <col min="3" max="3" width="15.625" style="251" customWidth="1"/>
    <col min="4" max="7" width="9" style="251"/>
    <col min="8" max="8" width="19.625" style="251" customWidth="1"/>
    <col min="9" max="256" width="9" style="251"/>
    <col min="257" max="257" width="19.625" style="251" customWidth="1"/>
    <col min="258" max="258" width="6.875" style="251" customWidth="1"/>
    <col min="259" max="259" width="15.625" style="251" customWidth="1"/>
    <col min="260" max="263" width="9" style="251"/>
    <col min="264" max="264" width="12.625" style="251" customWidth="1"/>
    <col min="265" max="512" width="9" style="251"/>
    <col min="513" max="513" width="19.625" style="251" customWidth="1"/>
    <col min="514" max="514" width="6.875" style="251" customWidth="1"/>
    <col min="515" max="515" width="15.625" style="251" customWidth="1"/>
    <col min="516" max="519" width="9" style="251"/>
    <col min="520" max="520" width="12.625" style="251" customWidth="1"/>
    <col min="521" max="768" width="9" style="251"/>
    <col min="769" max="769" width="19.625" style="251" customWidth="1"/>
    <col min="770" max="770" width="6.875" style="251" customWidth="1"/>
    <col min="771" max="771" width="15.625" style="251" customWidth="1"/>
    <col min="772" max="775" width="9" style="251"/>
    <col min="776" max="776" width="12.625" style="251" customWidth="1"/>
    <col min="777" max="1024" width="9" style="251"/>
    <col min="1025" max="1025" width="19.625" style="251" customWidth="1"/>
    <col min="1026" max="1026" width="6.875" style="251" customWidth="1"/>
    <col min="1027" max="1027" width="15.625" style="251" customWidth="1"/>
    <col min="1028" max="1031" width="9" style="251"/>
    <col min="1032" max="1032" width="12.625" style="251" customWidth="1"/>
    <col min="1033" max="1280" width="9" style="251"/>
    <col min="1281" max="1281" width="19.625" style="251" customWidth="1"/>
    <col min="1282" max="1282" width="6.875" style="251" customWidth="1"/>
    <col min="1283" max="1283" width="15.625" style="251" customWidth="1"/>
    <col min="1284" max="1287" width="9" style="251"/>
    <col min="1288" max="1288" width="12.625" style="251" customWidth="1"/>
    <col min="1289" max="1536" width="9" style="251"/>
    <col min="1537" max="1537" width="19.625" style="251" customWidth="1"/>
    <col min="1538" max="1538" width="6.875" style="251" customWidth="1"/>
    <col min="1539" max="1539" width="15.625" style="251" customWidth="1"/>
    <col min="1540" max="1543" width="9" style="251"/>
    <col min="1544" max="1544" width="12.625" style="251" customWidth="1"/>
    <col min="1545" max="1792" width="9" style="251"/>
    <col min="1793" max="1793" width="19.625" style="251" customWidth="1"/>
    <col min="1794" max="1794" width="6.875" style="251" customWidth="1"/>
    <col min="1795" max="1795" width="15.625" style="251" customWidth="1"/>
    <col min="1796" max="1799" width="9" style="251"/>
    <col min="1800" max="1800" width="12.625" style="251" customWidth="1"/>
    <col min="1801" max="2048" width="9" style="251"/>
    <col min="2049" max="2049" width="19.625" style="251" customWidth="1"/>
    <col min="2050" max="2050" width="6.875" style="251" customWidth="1"/>
    <col min="2051" max="2051" width="15.625" style="251" customWidth="1"/>
    <col min="2052" max="2055" width="9" style="251"/>
    <col min="2056" max="2056" width="12.625" style="251" customWidth="1"/>
    <col min="2057" max="2304" width="9" style="251"/>
    <col min="2305" max="2305" width="19.625" style="251" customWidth="1"/>
    <col min="2306" max="2306" width="6.875" style="251" customWidth="1"/>
    <col min="2307" max="2307" width="15.625" style="251" customWidth="1"/>
    <col min="2308" max="2311" width="9" style="251"/>
    <col min="2312" max="2312" width="12.625" style="251" customWidth="1"/>
    <col min="2313" max="2560" width="9" style="251"/>
    <col min="2561" max="2561" width="19.625" style="251" customWidth="1"/>
    <col min="2562" max="2562" width="6.875" style="251" customWidth="1"/>
    <col min="2563" max="2563" width="15.625" style="251" customWidth="1"/>
    <col min="2564" max="2567" width="9" style="251"/>
    <col min="2568" max="2568" width="12.625" style="251" customWidth="1"/>
    <col min="2569" max="2816" width="9" style="251"/>
    <col min="2817" max="2817" width="19.625" style="251" customWidth="1"/>
    <col min="2818" max="2818" width="6.875" style="251" customWidth="1"/>
    <col min="2819" max="2819" width="15.625" style="251" customWidth="1"/>
    <col min="2820" max="2823" width="9" style="251"/>
    <col min="2824" max="2824" width="12.625" style="251" customWidth="1"/>
    <col min="2825" max="3072" width="9" style="251"/>
    <col min="3073" max="3073" width="19.625" style="251" customWidth="1"/>
    <col min="3074" max="3074" width="6.875" style="251" customWidth="1"/>
    <col min="3075" max="3075" width="15.625" style="251" customWidth="1"/>
    <col min="3076" max="3079" width="9" style="251"/>
    <col min="3080" max="3080" width="12.625" style="251" customWidth="1"/>
    <col min="3081" max="3328" width="9" style="251"/>
    <col min="3329" max="3329" width="19.625" style="251" customWidth="1"/>
    <col min="3330" max="3330" width="6.875" style="251" customWidth="1"/>
    <col min="3331" max="3331" width="15.625" style="251" customWidth="1"/>
    <col min="3332" max="3335" width="9" style="251"/>
    <col min="3336" max="3336" width="12.625" style="251" customWidth="1"/>
    <col min="3337" max="3584" width="9" style="251"/>
    <col min="3585" max="3585" width="19.625" style="251" customWidth="1"/>
    <col min="3586" max="3586" width="6.875" style="251" customWidth="1"/>
    <col min="3587" max="3587" width="15.625" style="251" customWidth="1"/>
    <col min="3588" max="3591" width="9" style="251"/>
    <col min="3592" max="3592" width="12.625" style="251" customWidth="1"/>
    <col min="3593" max="3840" width="9" style="251"/>
    <col min="3841" max="3841" width="19.625" style="251" customWidth="1"/>
    <col min="3842" max="3842" width="6.875" style="251" customWidth="1"/>
    <col min="3843" max="3843" width="15.625" style="251" customWidth="1"/>
    <col min="3844" max="3847" width="9" style="251"/>
    <col min="3848" max="3848" width="12.625" style="251" customWidth="1"/>
    <col min="3849" max="4096" width="9" style="251"/>
    <col min="4097" max="4097" width="19.625" style="251" customWidth="1"/>
    <col min="4098" max="4098" width="6.875" style="251" customWidth="1"/>
    <col min="4099" max="4099" width="15.625" style="251" customWidth="1"/>
    <col min="4100" max="4103" width="9" style="251"/>
    <col min="4104" max="4104" width="12.625" style="251" customWidth="1"/>
    <col min="4105" max="4352" width="9" style="251"/>
    <col min="4353" max="4353" width="19.625" style="251" customWidth="1"/>
    <col min="4354" max="4354" width="6.875" style="251" customWidth="1"/>
    <col min="4355" max="4355" width="15.625" style="251" customWidth="1"/>
    <col min="4356" max="4359" width="9" style="251"/>
    <col min="4360" max="4360" width="12.625" style="251" customWidth="1"/>
    <col min="4361" max="4608" width="9" style="251"/>
    <col min="4609" max="4609" width="19.625" style="251" customWidth="1"/>
    <col min="4610" max="4610" width="6.875" style="251" customWidth="1"/>
    <col min="4611" max="4611" width="15.625" style="251" customWidth="1"/>
    <col min="4612" max="4615" width="9" style="251"/>
    <col min="4616" max="4616" width="12.625" style="251" customWidth="1"/>
    <col min="4617" max="4864" width="9" style="251"/>
    <col min="4865" max="4865" width="19.625" style="251" customWidth="1"/>
    <col min="4866" max="4866" width="6.875" style="251" customWidth="1"/>
    <col min="4867" max="4867" width="15.625" style="251" customWidth="1"/>
    <col min="4868" max="4871" width="9" style="251"/>
    <col min="4872" max="4872" width="12.625" style="251" customWidth="1"/>
    <col min="4873" max="5120" width="9" style="251"/>
    <col min="5121" max="5121" width="19.625" style="251" customWidth="1"/>
    <col min="5122" max="5122" width="6.875" style="251" customWidth="1"/>
    <col min="5123" max="5123" width="15.625" style="251" customWidth="1"/>
    <col min="5124" max="5127" width="9" style="251"/>
    <col min="5128" max="5128" width="12.625" style="251" customWidth="1"/>
    <col min="5129" max="5376" width="9" style="251"/>
    <col min="5377" max="5377" width="19.625" style="251" customWidth="1"/>
    <col min="5378" max="5378" width="6.875" style="251" customWidth="1"/>
    <col min="5379" max="5379" width="15.625" style="251" customWidth="1"/>
    <col min="5380" max="5383" width="9" style="251"/>
    <col min="5384" max="5384" width="12.625" style="251" customWidth="1"/>
    <col min="5385" max="5632" width="9" style="251"/>
    <col min="5633" max="5633" width="19.625" style="251" customWidth="1"/>
    <col min="5634" max="5634" width="6.875" style="251" customWidth="1"/>
    <col min="5635" max="5635" width="15.625" style="251" customWidth="1"/>
    <col min="5636" max="5639" width="9" style="251"/>
    <col min="5640" max="5640" width="12.625" style="251" customWidth="1"/>
    <col min="5641" max="5888" width="9" style="251"/>
    <col min="5889" max="5889" width="19.625" style="251" customWidth="1"/>
    <col min="5890" max="5890" width="6.875" style="251" customWidth="1"/>
    <col min="5891" max="5891" width="15.625" style="251" customWidth="1"/>
    <col min="5892" max="5895" width="9" style="251"/>
    <col min="5896" max="5896" width="12.625" style="251" customWidth="1"/>
    <col min="5897" max="6144" width="9" style="251"/>
    <col min="6145" max="6145" width="19.625" style="251" customWidth="1"/>
    <col min="6146" max="6146" width="6.875" style="251" customWidth="1"/>
    <col min="6147" max="6147" width="15.625" style="251" customWidth="1"/>
    <col min="6148" max="6151" width="9" style="251"/>
    <col min="6152" max="6152" width="12.625" style="251" customWidth="1"/>
    <col min="6153" max="6400" width="9" style="251"/>
    <col min="6401" max="6401" width="19.625" style="251" customWidth="1"/>
    <col min="6402" max="6402" width="6.875" style="251" customWidth="1"/>
    <col min="6403" max="6403" width="15.625" style="251" customWidth="1"/>
    <col min="6404" max="6407" width="9" style="251"/>
    <col min="6408" max="6408" width="12.625" style="251" customWidth="1"/>
    <col min="6409" max="6656" width="9" style="251"/>
    <col min="6657" max="6657" width="19.625" style="251" customWidth="1"/>
    <col min="6658" max="6658" width="6.875" style="251" customWidth="1"/>
    <col min="6659" max="6659" width="15.625" style="251" customWidth="1"/>
    <col min="6660" max="6663" width="9" style="251"/>
    <col min="6664" max="6664" width="12.625" style="251" customWidth="1"/>
    <col min="6665" max="6912" width="9" style="251"/>
    <col min="6913" max="6913" width="19.625" style="251" customWidth="1"/>
    <col min="6914" max="6914" width="6.875" style="251" customWidth="1"/>
    <col min="6915" max="6915" width="15.625" style="251" customWidth="1"/>
    <col min="6916" max="6919" width="9" style="251"/>
    <col min="6920" max="6920" width="12.625" style="251" customWidth="1"/>
    <col min="6921" max="7168" width="9" style="251"/>
    <col min="7169" max="7169" width="19.625" style="251" customWidth="1"/>
    <col min="7170" max="7170" width="6.875" style="251" customWidth="1"/>
    <col min="7171" max="7171" width="15.625" style="251" customWidth="1"/>
    <col min="7172" max="7175" width="9" style="251"/>
    <col min="7176" max="7176" width="12.625" style="251" customWidth="1"/>
    <col min="7177" max="7424" width="9" style="251"/>
    <col min="7425" max="7425" width="19.625" style="251" customWidth="1"/>
    <col min="7426" max="7426" width="6.875" style="251" customWidth="1"/>
    <col min="7427" max="7427" width="15.625" style="251" customWidth="1"/>
    <col min="7428" max="7431" width="9" style="251"/>
    <col min="7432" max="7432" width="12.625" style="251" customWidth="1"/>
    <col min="7433" max="7680" width="9" style="251"/>
    <col min="7681" max="7681" width="19.625" style="251" customWidth="1"/>
    <col min="7682" max="7682" width="6.875" style="251" customWidth="1"/>
    <col min="7683" max="7683" width="15.625" style="251" customWidth="1"/>
    <col min="7684" max="7687" width="9" style="251"/>
    <col min="7688" max="7688" width="12.625" style="251" customWidth="1"/>
    <col min="7689" max="7936" width="9" style="251"/>
    <col min="7937" max="7937" width="19.625" style="251" customWidth="1"/>
    <col min="7938" max="7938" width="6.875" style="251" customWidth="1"/>
    <col min="7939" max="7939" width="15.625" style="251" customWidth="1"/>
    <col min="7940" max="7943" width="9" style="251"/>
    <col min="7944" max="7944" width="12.625" style="251" customWidth="1"/>
    <col min="7945" max="8192" width="9" style="251"/>
    <col min="8193" max="8193" width="19.625" style="251" customWidth="1"/>
    <col min="8194" max="8194" width="6.875" style="251" customWidth="1"/>
    <col min="8195" max="8195" width="15.625" style="251" customWidth="1"/>
    <col min="8196" max="8199" width="9" style="251"/>
    <col min="8200" max="8200" width="12.625" style="251" customWidth="1"/>
    <col min="8201" max="8448" width="9" style="251"/>
    <col min="8449" max="8449" width="19.625" style="251" customWidth="1"/>
    <col min="8450" max="8450" width="6.875" style="251" customWidth="1"/>
    <col min="8451" max="8451" width="15.625" style="251" customWidth="1"/>
    <col min="8452" max="8455" width="9" style="251"/>
    <col min="8456" max="8456" width="12.625" style="251" customWidth="1"/>
    <col min="8457" max="8704" width="9" style="251"/>
    <col min="8705" max="8705" width="19.625" style="251" customWidth="1"/>
    <col min="8706" max="8706" width="6.875" style="251" customWidth="1"/>
    <col min="8707" max="8707" width="15.625" style="251" customWidth="1"/>
    <col min="8708" max="8711" width="9" style="251"/>
    <col min="8712" max="8712" width="12.625" style="251" customWidth="1"/>
    <col min="8713" max="8960" width="9" style="251"/>
    <col min="8961" max="8961" width="19.625" style="251" customWidth="1"/>
    <col min="8962" max="8962" width="6.875" style="251" customWidth="1"/>
    <col min="8963" max="8963" width="15.625" style="251" customWidth="1"/>
    <col min="8964" max="8967" width="9" style="251"/>
    <col min="8968" max="8968" width="12.625" style="251" customWidth="1"/>
    <col min="8969" max="9216" width="9" style="251"/>
    <col min="9217" max="9217" width="19.625" style="251" customWidth="1"/>
    <col min="9218" max="9218" width="6.875" style="251" customWidth="1"/>
    <col min="9219" max="9219" width="15.625" style="251" customWidth="1"/>
    <col min="9220" max="9223" width="9" style="251"/>
    <col min="9224" max="9224" width="12.625" style="251" customWidth="1"/>
    <col min="9225" max="9472" width="9" style="251"/>
    <col min="9473" max="9473" width="19.625" style="251" customWidth="1"/>
    <col min="9474" max="9474" width="6.875" style="251" customWidth="1"/>
    <col min="9475" max="9475" width="15.625" style="251" customWidth="1"/>
    <col min="9476" max="9479" width="9" style="251"/>
    <col min="9480" max="9480" width="12.625" style="251" customWidth="1"/>
    <col min="9481" max="9728" width="9" style="251"/>
    <col min="9729" max="9729" width="19.625" style="251" customWidth="1"/>
    <col min="9730" max="9730" width="6.875" style="251" customWidth="1"/>
    <col min="9731" max="9731" width="15.625" style="251" customWidth="1"/>
    <col min="9732" max="9735" width="9" style="251"/>
    <col min="9736" max="9736" width="12.625" style="251" customWidth="1"/>
    <col min="9737" max="9984" width="9" style="251"/>
    <col min="9985" max="9985" width="19.625" style="251" customWidth="1"/>
    <col min="9986" max="9986" width="6.875" style="251" customWidth="1"/>
    <col min="9987" max="9987" width="15.625" style="251" customWidth="1"/>
    <col min="9988" max="9991" width="9" style="251"/>
    <col min="9992" max="9992" width="12.625" style="251" customWidth="1"/>
    <col min="9993" max="10240" width="9" style="251"/>
    <col min="10241" max="10241" width="19.625" style="251" customWidth="1"/>
    <col min="10242" max="10242" width="6.875" style="251" customWidth="1"/>
    <col min="10243" max="10243" width="15.625" style="251" customWidth="1"/>
    <col min="10244" max="10247" width="9" style="251"/>
    <col min="10248" max="10248" width="12.625" style="251" customWidth="1"/>
    <col min="10249" max="10496" width="9" style="251"/>
    <col min="10497" max="10497" width="19.625" style="251" customWidth="1"/>
    <col min="10498" max="10498" width="6.875" style="251" customWidth="1"/>
    <col min="10499" max="10499" width="15.625" style="251" customWidth="1"/>
    <col min="10500" max="10503" width="9" style="251"/>
    <col min="10504" max="10504" width="12.625" style="251" customWidth="1"/>
    <col min="10505" max="10752" width="9" style="251"/>
    <col min="10753" max="10753" width="19.625" style="251" customWidth="1"/>
    <col min="10754" max="10754" width="6.875" style="251" customWidth="1"/>
    <col min="10755" max="10755" width="15.625" style="251" customWidth="1"/>
    <col min="10756" max="10759" width="9" style="251"/>
    <col min="10760" max="10760" width="12.625" style="251" customWidth="1"/>
    <col min="10761" max="11008" width="9" style="251"/>
    <col min="11009" max="11009" width="19.625" style="251" customWidth="1"/>
    <col min="11010" max="11010" width="6.875" style="251" customWidth="1"/>
    <col min="11011" max="11011" width="15.625" style="251" customWidth="1"/>
    <col min="11012" max="11015" width="9" style="251"/>
    <col min="11016" max="11016" width="12.625" style="251" customWidth="1"/>
    <col min="11017" max="11264" width="9" style="251"/>
    <col min="11265" max="11265" width="19.625" style="251" customWidth="1"/>
    <col min="11266" max="11266" width="6.875" style="251" customWidth="1"/>
    <col min="11267" max="11267" width="15.625" style="251" customWidth="1"/>
    <col min="11268" max="11271" width="9" style="251"/>
    <col min="11272" max="11272" width="12.625" style="251" customWidth="1"/>
    <col min="11273" max="11520" width="9" style="251"/>
    <col min="11521" max="11521" width="19.625" style="251" customWidth="1"/>
    <col min="11522" max="11522" width="6.875" style="251" customWidth="1"/>
    <col min="11523" max="11523" width="15.625" style="251" customWidth="1"/>
    <col min="11524" max="11527" width="9" style="251"/>
    <col min="11528" max="11528" width="12.625" style="251" customWidth="1"/>
    <col min="11529" max="11776" width="9" style="251"/>
    <col min="11777" max="11777" width="19.625" style="251" customWidth="1"/>
    <col min="11778" max="11778" width="6.875" style="251" customWidth="1"/>
    <col min="11779" max="11779" width="15.625" style="251" customWidth="1"/>
    <col min="11780" max="11783" width="9" style="251"/>
    <col min="11784" max="11784" width="12.625" style="251" customWidth="1"/>
    <col min="11785" max="12032" width="9" style="251"/>
    <col min="12033" max="12033" width="19.625" style="251" customWidth="1"/>
    <col min="12034" max="12034" width="6.875" style="251" customWidth="1"/>
    <col min="12035" max="12035" width="15.625" style="251" customWidth="1"/>
    <col min="12036" max="12039" width="9" style="251"/>
    <col min="12040" max="12040" width="12.625" style="251" customWidth="1"/>
    <col min="12041" max="12288" width="9" style="251"/>
    <col min="12289" max="12289" width="19.625" style="251" customWidth="1"/>
    <col min="12290" max="12290" width="6.875" style="251" customWidth="1"/>
    <col min="12291" max="12291" width="15.625" style="251" customWidth="1"/>
    <col min="12292" max="12295" width="9" style="251"/>
    <col min="12296" max="12296" width="12.625" style="251" customWidth="1"/>
    <col min="12297" max="12544" width="9" style="251"/>
    <col min="12545" max="12545" width="19.625" style="251" customWidth="1"/>
    <col min="12546" max="12546" width="6.875" style="251" customWidth="1"/>
    <col min="12547" max="12547" width="15.625" style="251" customWidth="1"/>
    <col min="12548" max="12551" width="9" style="251"/>
    <col min="12552" max="12552" width="12.625" style="251" customWidth="1"/>
    <col min="12553" max="12800" width="9" style="251"/>
    <col min="12801" max="12801" width="19.625" style="251" customWidth="1"/>
    <col min="12802" max="12802" width="6.875" style="251" customWidth="1"/>
    <col min="12803" max="12803" width="15.625" style="251" customWidth="1"/>
    <col min="12804" max="12807" width="9" style="251"/>
    <col min="12808" max="12808" width="12.625" style="251" customWidth="1"/>
    <col min="12809" max="13056" width="9" style="251"/>
    <col min="13057" max="13057" width="19.625" style="251" customWidth="1"/>
    <col min="13058" max="13058" width="6.875" style="251" customWidth="1"/>
    <col min="13059" max="13059" width="15.625" style="251" customWidth="1"/>
    <col min="13060" max="13063" width="9" style="251"/>
    <col min="13064" max="13064" width="12.625" style="251" customWidth="1"/>
    <col min="13065" max="13312" width="9" style="251"/>
    <col min="13313" max="13313" width="19.625" style="251" customWidth="1"/>
    <col min="13314" max="13314" width="6.875" style="251" customWidth="1"/>
    <col min="13315" max="13315" width="15.625" style="251" customWidth="1"/>
    <col min="13316" max="13319" width="9" style="251"/>
    <col min="13320" max="13320" width="12.625" style="251" customWidth="1"/>
    <col min="13321" max="13568" width="9" style="251"/>
    <col min="13569" max="13569" width="19.625" style="251" customWidth="1"/>
    <col min="13570" max="13570" width="6.875" style="251" customWidth="1"/>
    <col min="13571" max="13571" width="15.625" style="251" customWidth="1"/>
    <col min="13572" max="13575" width="9" style="251"/>
    <col min="13576" max="13576" width="12.625" style="251" customWidth="1"/>
    <col min="13577" max="13824" width="9" style="251"/>
    <col min="13825" max="13825" width="19.625" style="251" customWidth="1"/>
    <col min="13826" max="13826" width="6.875" style="251" customWidth="1"/>
    <col min="13827" max="13827" width="15.625" style="251" customWidth="1"/>
    <col min="13828" max="13831" width="9" style="251"/>
    <col min="13832" max="13832" width="12.625" style="251" customWidth="1"/>
    <col min="13833" max="14080" width="9" style="251"/>
    <col min="14081" max="14081" width="19.625" style="251" customWidth="1"/>
    <col min="14082" max="14082" width="6.875" style="251" customWidth="1"/>
    <col min="14083" max="14083" width="15.625" style="251" customWidth="1"/>
    <col min="14084" max="14087" width="9" style="251"/>
    <col min="14088" max="14088" width="12.625" style="251" customWidth="1"/>
    <col min="14089" max="14336" width="9" style="251"/>
    <col min="14337" max="14337" width="19.625" style="251" customWidth="1"/>
    <col min="14338" max="14338" width="6.875" style="251" customWidth="1"/>
    <col min="14339" max="14339" width="15.625" style="251" customWidth="1"/>
    <col min="14340" max="14343" width="9" style="251"/>
    <col min="14344" max="14344" width="12.625" style="251" customWidth="1"/>
    <col min="14345" max="14592" width="9" style="251"/>
    <col min="14593" max="14593" width="19.625" style="251" customWidth="1"/>
    <col min="14594" max="14594" width="6.875" style="251" customWidth="1"/>
    <col min="14595" max="14595" width="15.625" style="251" customWidth="1"/>
    <col min="14596" max="14599" width="9" style="251"/>
    <col min="14600" max="14600" width="12.625" style="251" customWidth="1"/>
    <col min="14601" max="14848" width="9" style="251"/>
    <col min="14849" max="14849" width="19.625" style="251" customWidth="1"/>
    <col min="14850" max="14850" width="6.875" style="251" customWidth="1"/>
    <col min="14851" max="14851" width="15.625" style="251" customWidth="1"/>
    <col min="14852" max="14855" width="9" style="251"/>
    <col min="14856" max="14856" width="12.625" style="251" customWidth="1"/>
    <col min="14857" max="15104" width="9" style="251"/>
    <col min="15105" max="15105" width="19.625" style="251" customWidth="1"/>
    <col min="15106" max="15106" width="6.875" style="251" customWidth="1"/>
    <col min="15107" max="15107" width="15.625" style="251" customWidth="1"/>
    <col min="15108" max="15111" width="9" style="251"/>
    <col min="15112" max="15112" width="12.625" style="251" customWidth="1"/>
    <col min="15113" max="15360" width="9" style="251"/>
    <col min="15361" max="15361" width="19.625" style="251" customWidth="1"/>
    <col min="15362" max="15362" width="6.875" style="251" customWidth="1"/>
    <col min="15363" max="15363" width="15.625" style="251" customWidth="1"/>
    <col min="15364" max="15367" width="9" style="251"/>
    <col min="15368" max="15368" width="12.625" style="251" customWidth="1"/>
    <col min="15369" max="15616" width="9" style="251"/>
    <col min="15617" max="15617" width="19.625" style="251" customWidth="1"/>
    <col min="15618" max="15618" width="6.875" style="251" customWidth="1"/>
    <col min="15619" max="15619" width="15.625" style="251" customWidth="1"/>
    <col min="15620" max="15623" width="9" style="251"/>
    <col min="15624" max="15624" width="12.625" style="251" customWidth="1"/>
    <col min="15625" max="15872" width="9" style="251"/>
    <col min="15873" max="15873" width="19.625" style="251" customWidth="1"/>
    <col min="15874" max="15874" width="6.875" style="251" customWidth="1"/>
    <col min="15875" max="15875" width="15.625" style="251" customWidth="1"/>
    <col min="15876" max="15879" width="9" style="251"/>
    <col min="15880" max="15880" width="12.625" style="251" customWidth="1"/>
    <col min="15881" max="16128" width="9" style="251"/>
    <col min="16129" max="16129" width="19.625" style="251" customWidth="1"/>
    <col min="16130" max="16130" width="6.875" style="251" customWidth="1"/>
    <col min="16131" max="16131" width="15.625" style="251" customWidth="1"/>
    <col min="16132" max="16135" width="9" style="251"/>
    <col min="16136" max="16136" width="12.625" style="251" customWidth="1"/>
    <col min="16137" max="16384" width="9" style="251"/>
  </cols>
  <sheetData>
    <row r="1" spans="1:10" ht="20.100000000000001" customHeight="1">
      <c r="A1" s="250" t="s">
        <v>832</v>
      </c>
    </row>
    <row r="2" spans="1:10" ht="27.75" customHeight="1">
      <c r="J2" s="265"/>
    </row>
    <row r="3" spans="1:10" ht="24.75" customHeight="1">
      <c r="A3" s="1909" t="s">
        <v>833</v>
      </c>
      <c r="B3" s="1909"/>
      <c r="C3" s="1909"/>
      <c r="D3" s="1909"/>
      <c r="E3" s="1909"/>
      <c r="F3" s="1909"/>
      <c r="G3" s="1909"/>
      <c r="H3" s="1909"/>
    </row>
    <row r="4" spans="1:10" ht="20.100000000000001" customHeight="1"/>
    <row r="5" spans="1:10" ht="20.100000000000001" customHeight="1">
      <c r="A5" s="252" t="s">
        <v>815</v>
      </c>
      <c r="B5" s="251" t="s">
        <v>816</v>
      </c>
    </row>
    <row r="6" spans="1:10" ht="20.100000000000001" customHeight="1">
      <c r="A6" s="252" t="s">
        <v>834</v>
      </c>
      <c r="B6" s="1937" t="e">
        <f>'⑨-6-1.研修協力謝金請求書'!$B$6</f>
        <v>#REF!</v>
      </c>
      <c r="C6" s="1938"/>
      <c r="D6" s="1938"/>
      <c r="E6" s="1938"/>
      <c r="F6" s="1938"/>
      <c r="G6" s="1938"/>
      <c r="H6" s="1938"/>
    </row>
    <row r="7" spans="1:10" ht="20.100000000000001" customHeight="1">
      <c r="A7" s="252"/>
    </row>
    <row r="8" spans="1:10">
      <c r="A8" s="252" t="s">
        <v>835</v>
      </c>
      <c r="B8" s="1936" t="e">
        <f>'⑨-6-1.研修協力謝金請求書'!$B$8</f>
        <v>#REF!</v>
      </c>
      <c r="C8" s="1936"/>
      <c r="D8" s="1936"/>
      <c r="E8" s="1936"/>
      <c r="F8" s="1936"/>
      <c r="G8" s="1936"/>
      <c r="H8" s="1936"/>
      <c r="I8" s="255"/>
      <c r="J8" s="256"/>
    </row>
    <row r="9" spans="1:10">
      <c r="A9" s="252" t="s">
        <v>819</v>
      </c>
      <c r="B9" s="1939">
        <f>'⑨-6-1.研修協力謝金請求書'!$B$9</f>
        <v>0</v>
      </c>
      <c r="C9" s="1940"/>
      <c r="D9" s="1940"/>
      <c r="E9" s="1940"/>
      <c r="F9" s="1940"/>
      <c r="G9" s="1940"/>
      <c r="H9" s="1940"/>
      <c r="I9" s="252"/>
      <c r="J9" s="256"/>
    </row>
    <row r="10" spans="1:10">
      <c r="A10" s="252" t="s">
        <v>820</v>
      </c>
      <c r="B10" s="1936">
        <f>'⑨-6-1.研修協力謝金請求書'!$B$10</f>
        <v>0</v>
      </c>
      <c r="C10" s="1936"/>
      <c r="D10" s="1936"/>
      <c r="E10" s="1936"/>
      <c r="F10" s="1936"/>
      <c r="G10" s="1936"/>
      <c r="H10" s="1936"/>
    </row>
    <row r="11" spans="1:10">
      <c r="A11" s="252" t="s">
        <v>821</v>
      </c>
      <c r="B11" s="1936">
        <f>'⑨-6-1.研修協力謝金請求書'!$B$11</f>
        <v>0</v>
      </c>
      <c r="C11" s="1936"/>
      <c r="D11" s="1936"/>
      <c r="E11" s="1936"/>
      <c r="F11" s="1936"/>
      <c r="G11" s="1936"/>
      <c r="H11" s="1936"/>
    </row>
    <row r="12" spans="1:10" ht="20.100000000000001" customHeight="1">
      <c r="A12" s="252"/>
    </row>
    <row r="13" spans="1:10" ht="20.100000000000001" customHeight="1"/>
    <row r="14" spans="1:10">
      <c r="A14" s="252" t="s">
        <v>822</v>
      </c>
      <c r="B14" s="252" t="str">
        <f>'⑨-6-1.研修協力謝金請求書'!B14</f>
        <v>Yen</v>
      </c>
      <c r="C14" s="703">
        <f>'⑨-6-1.研修協力謝金請求書'!C14</f>
        <v>1500</v>
      </c>
      <c r="D14" s="250"/>
    </row>
    <row r="15" spans="1:10">
      <c r="A15" s="257" t="s">
        <v>824</v>
      </c>
      <c r="B15" s="701">
        <f>'⑨-6-1.研修協力謝金請求書'!B15</f>
        <v>20</v>
      </c>
      <c r="C15" s="701" t="s">
        <v>825</v>
      </c>
      <c r="D15" s="250"/>
    </row>
    <row r="16" spans="1:10">
      <c r="A16" s="257" t="s">
        <v>826</v>
      </c>
      <c r="B16" s="701">
        <f>'⑨-6-1.研修協力謝金請求書'!B16</f>
        <v>3</v>
      </c>
      <c r="C16" s="702" t="s">
        <v>827</v>
      </c>
      <c r="D16" s="250"/>
    </row>
    <row r="17" spans="1:10" ht="24">
      <c r="A17" s="252" t="s">
        <v>828</v>
      </c>
      <c r="B17" s="252" t="str">
        <f>'⑨-6-1.研修協力謝金請求書'!B17</f>
        <v>Yen</v>
      </c>
      <c r="C17" s="703">
        <f>'⑨-6-1.研修協力謝金請求書'!C17</f>
        <v>90000</v>
      </c>
      <c r="D17" s="250"/>
      <c r="F17" s="258"/>
    </row>
    <row r="18" spans="1:10" ht="20.100000000000001" customHeight="1">
      <c r="A18" s="252"/>
    </row>
    <row r="19" spans="1:10" ht="20.100000000000001" customHeight="1">
      <c r="B19" s="1929"/>
      <c r="C19" s="1930"/>
      <c r="D19" s="1930"/>
      <c r="E19" s="1930"/>
      <c r="G19" s="1941">
        <v>43811</v>
      </c>
      <c r="H19" s="1941"/>
    </row>
    <row r="20" spans="1:10" ht="20.100000000000001" customHeight="1" thickBot="1">
      <c r="A20" s="257"/>
      <c r="B20" s="1930"/>
      <c r="C20" s="1930"/>
      <c r="D20" s="1930"/>
      <c r="E20" s="1930"/>
      <c r="G20" s="262"/>
      <c r="H20" s="262"/>
    </row>
    <row r="21" spans="1:10" ht="20.100000000000001" customHeight="1">
      <c r="A21" s="252"/>
      <c r="B21" s="1932" t="s">
        <v>829</v>
      </c>
      <c r="C21" s="1932"/>
      <c r="D21" s="1932"/>
      <c r="E21" s="1933"/>
      <c r="G21" s="1934"/>
      <c r="H21" s="1934"/>
      <c r="I21" s="250"/>
    </row>
    <row r="22" spans="1:10" ht="20.100000000000001" customHeight="1">
      <c r="B22" s="1935" t="s">
        <v>830</v>
      </c>
      <c r="C22" s="1935"/>
      <c r="D22" s="1935"/>
      <c r="E22" s="1927"/>
      <c r="G22" s="1928"/>
      <c r="H22" s="1928"/>
    </row>
    <row r="23" spans="1:10" ht="20.100000000000001" customHeight="1">
      <c r="B23" s="1926" t="s">
        <v>831</v>
      </c>
      <c r="C23" s="1926"/>
      <c r="D23" s="1926"/>
      <c r="E23" s="1927"/>
    </row>
    <row r="24" spans="1:10">
      <c r="E24" s="254"/>
      <c r="F24" s="1928"/>
      <c r="G24" s="1928"/>
    </row>
    <row r="25" spans="1:10">
      <c r="A25" s="257"/>
    </row>
    <row r="26" spans="1:10">
      <c r="J26" s="260"/>
    </row>
    <row r="27" spans="1:10">
      <c r="B27" s="261"/>
    </row>
  </sheetData>
  <customSheetViews>
    <customSheetView guid="{633FC60D-7CF0-4D00-8C9D-AB60B4084988}" fitToPage="1" printArea="1">
      <selection activeCell="A38" sqref="A38:F38"/>
      <pageMargins left="0" right="0" top="0" bottom="0" header="0" footer="0"/>
      <pageSetup paperSize="9" scale="92" orientation="portrait" r:id="rId1"/>
      <headerFooter alignWithMargins="0">
        <oddFooter xml:space="preserve">&amp;C
</oddFooter>
      </headerFooter>
    </customSheetView>
  </customSheetViews>
  <mergeCells count="14">
    <mergeCell ref="B23:E23"/>
    <mergeCell ref="F24:G24"/>
    <mergeCell ref="B19:E20"/>
    <mergeCell ref="G19:H19"/>
    <mergeCell ref="B21:E21"/>
    <mergeCell ref="G21:H21"/>
    <mergeCell ref="B22:E22"/>
    <mergeCell ref="G22:H22"/>
    <mergeCell ref="B11:H11"/>
    <mergeCell ref="A3:H3"/>
    <mergeCell ref="B6:H6"/>
    <mergeCell ref="B8:H8"/>
    <mergeCell ref="B9:H9"/>
    <mergeCell ref="B10:H10"/>
  </mergeCells>
  <phoneticPr fontId="20"/>
  <pageMargins left="0.59055118110236227" right="0.59055118110236227" top="0.98425196850393704" bottom="0.98425196850393704" header="0.35433070866141736" footer="0.47244094488188981"/>
  <pageSetup paperSize="9" scale="83" fitToHeight="0" orientation="portrait" r:id="rId2"/>
  <headerFooter alignWithMargins="0">
    <oddFooter xml:space="preserve">&amp;C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tabColor theme="9" tint="0.59999389629810485"/>
    <pageSetUpPr autoPageBreaks="0" fitToPage="1"/>
  </sheetPr>
  <dimension ref="A1:M54"/>
  <sheetViews>
    <sheetView showGridLines="0" view="pageBreakPreview" topLeftCell="A13" zoomScale="85" zoomScaleNormal="100" zoomScaleSheetLayoutView="85" workbookViewId="0">
      <selection activeCell="E9" sqref="E9:I12"/>
    </sheetView>
  </sheetViews>
  <sheetFormatPr defaultColWidth="9" defaultRowHeight="13.5"/>
  <cols>
    <col min="1" max="1" width="4.125" style="705" customWidth="1"/>
    <col min="2" max="2" width="19.875" style="705" customWidth="1"/>
    <col min="3" max="5" width="11.375" style="705" customWidth="1"/>
    <col min="6" max="6" width="14.125" style="705" customWidth="1"/>
    <col min="7" max="8" width="17" style="705" customWidth="1"/>
    <col min="9" max="13" width="8" style="705" customWidth="1"/>
    <col min="14" max="17" width="6.125" style="705" customWidth="1"/>
    <col min="18" max="16384" width="9" style="705"/>
  </cols>
  <sheetData>
    <row r="1" spans="1:10" ht="33.75" customHeight="1">
      <c r="J1" s="1153" t="s">
        <v>836</v>
      </c>
    </row>
    <row r="2" spans="1:10" ht="20.100000000000001" customHeight="1">
      <c r="G2" s="1944" t="s">
        <v>837</v>
      </c>
      <c r="H2" s="1944"/>
    </row>
    <row r="3" spans="1:10" ht="20.100000000000001" customHeight="1">
      <c r="B3" s="706" t="s">
        <v>838</v>
      </c>
      <c r="C3" s="706"/>
      <c r="D3" s="706"/>
      <c r="E3" s="706"/>
      <c r="F3" s="706"/>
    </row>
    <row r="4" spans="1:10" ht="20.100000000000001" customHeight="1">
      <c r="B4" s="706" t="s">
        <v>839</v>
      </c>
      <c r="C4" s="706" t="s">
        <v>840</v>
      </c>
      <c r="D4" s="706"/>
      <c r="E4" s="706"/>
      <c r="F4" s="706"/>
    </row>
    <row r="5" spans="1:10" ht="20.100000000000001" customHeight="1">
      <c r="B5" s="706"/>
      <c r="C5" s="706"/>
      <c r="D5" s="706"/>
      <c r="E5" s="706"/>
      <c r="F5" s="706"/>
    </row>
    <row r="6" spans="1:10" ht="20.100000000000001" customHeight="1">
      <c r="B6" s="706"/>
      <c r="C6" s="706"/>
      <c r="D6" s="706"/>
      <c r="E6" s="706"/>
      <c r="F6" s="706"/>
    </row>
    <row r="7" spans="1:10" ht="20.100000000000001" customHeight="1">
      <c r="B7" s="706"/>
      <c r="C7" s="706"/>
      <c r="D7" s="706"/>
      <c r="F7" s="706" t="s">
        <v>841</v>
      </c>
      <c r="G7" s="1942" t="e">
        <f>#REF!</f>
        <v>#REF!</v>
      </c>
      <c r="H7" s="1942"/>
    </row>
    <row r="8" spans="1:10" ht="20.100000000000001" customHeight="1">
      <c r="B8" s="706"/>
      <c r="C8" s="706"/>
      <c r="D8" s="706"/>
      <c r="F8" s="706" t="s">
        <v>842</v>
      </c>
      <c r="G8" s="1943"/>
      <c r="H8" s="1943"/>
    </row>
    <row r="9" spans="1:10" ht="20.100000000000001" customHeight="1">
      <c r="B9" s="706"/>
      <c r="C9" s="706"/>
      <c r="D9" s="706"/>
      <c r="F9" s="706" t="s">
        <v>843</v>
      </c>
      <c r="G9" s="1158"/>
      <c r="H9" s="735" t="s">
        <v>844</v>
      </c>
    </row>
    <row r="10" spans="1:10" ht="20.100000000000001" customHeight="1">
      <c r="B10" s="706"/>
      <c r="C10" s="706"/>
      <c r="D10" s="706"/>
      <c r="F10" s="706" t="s">
        <v>845</v>
      </c>
      <c r="G10" s="1942" t="e">
        <f>#REF!</f>
        <v>#REF!</v>
      </c>
      <c r="H10" s="1942"/>
    </row>
    <row r="11" spans="1:10" ht="20.100000000000001" customHeight="1"/>
    <row r="12" spans="1:10" ht="20.100000000000001" customHeight="1"/>
    <row r="13" spans="1:10" ht="20.100000000000001" customHeight="1">
      <c r="A13" s="707"/>
      <c r="B13" s="1946" t="s">
        <v>846</v>
      </c>
      <c r="C13" s="1946"/>
      <c r="D13" s="1946"/>
      <c r="E13" s="1946"/>
      <c r="F13" s="1946"/>
      <c r="G13" s="1946"/>
      <c r="H13" s="1946"/>
    </row>
    <row r="14" spans="1:10" ht="20.100000000000001" customHeight="1">
      <c r="A14" s="707"/>
      <c r="B14" s="1160"/>
      <c r="C14" s="1160"/>
      <c r="D14" s="1160"/>
      <c r="E14" s="1160"/>
      <c r="F14" s="1160"/>
      <c r="G14" s="1160"/>
      <c r="H14" s="1160"/>
    </row>
    <row r="15" spans="1:10" ht="20.100000000000001" customHeight="1"/>
    <row r="16" spans="1:10" ht="20.100000000000001" customHeight="1">
      <c r="B16" s="853"/>
      <c r="C16" s="854"/>
      <c r="D16" s="854" t="s">
        <v>847</v>
      </c>
      <c r="E16" s="1957">
        <f>G31+H31</f>
        <v>0</v>
      </c>
      <c r="F16" s="1957"/>
      <c r="G16" s="854" t="s">
        <v>848</v>
      </c>
      <c r="H16" s="853"/>
    </row>
    <row r="17" spans="1:8" ht="20.100000000000001" customHeight="1">
      <c r="A17" s="708"/>
      <c r="B17" s="709"/>
      <c r="C17" s="710"/>
      <c r="D17" s="711"/>
      <c r="E17" s="712"/>
      <c r="F17" s="710"/>
      <c r="G17" s="713"/>
      <c r="H17" s="713"/>
    </row>
    <row r="18" spans="1:8" ht="20.100000000000001" customHeight="1">
      <c r="A18" s="714"/>
      <c r="B18" s="715" t="s">
        <v>849</v>
      </c>
      <c r="C18" s="716"/>
      <c r="D18" s="717"/>
      <c r="E18" s="717"/>
      <c r="F18" s="716"/>
    </row>
    <row r="19" spans="1:8" ht="20.100000000000001" customHeight="1">
      <c r="A19" s="714"/>
      <c r="B19" s="715"/>
      <c r="C19" s="716"/>
      <c r="D19" s="717"/>
      <c r="E19" s="717"/>
      <c r="F19" s="716"/>
    </row>
    <row r="20" spans="1:8" ht="20.100000000000001" customHeight="1">
      <c r="A20" s="714"/>
      <c r="B20" s="718"/>
      <c r="C20" s="716"/>
      <c r="D20" s="717"/>
      <c r="E20" s="717"/>
      <c r="F20" s="716"/>
    </row>
    <row r="21" spans="1:8" ht="20.100000000000001" customHeight="1">
      <c r="A21" s="714"/>
      <c r="B21" s="718"/>
      <c r="C21" s="716"/>
      <c r="D21" s="717"/>
      <c r="E21" s="717"/>
      <c r="F21" s="716"/>
    </row>
    <row r="22" spans="1:8" ht="20.100000000000001" customHeight="1">
      <c r="A22" s="714"/>
      <c r="B22" s="719" t="s">
        <v>850</v>
      </c>
      <c r="C22" s="1947" t="s">
        <v>851</v>
      </c>
      <c r="D22" s="1948"/>
      <c r="E22" s="1948"/>
      <c r="F22" s="1949"/>
      <c r="G22" s="720" t="s">
        <v>852</v>
      </c>
      <c r="H22" s="721" t="s">
        <v>853</v>
      </c>
    </row>
    <row r="23" spans="1:8" ht="20.100000000000001" customHeight="1">
      <c r="A23" s="714"/>
      <c r="B23" s="736"/>
      <c r="C23" s="1951"/>
      <c r="D23" s="1952"/>
      <c r="E23" s="1952"/>
      <c r="F23" s="1953"/>
      <c r="G23" s="855"/>
      <c r="H23" s="855"/>
    </row>
    <row r="24" spans="1:8" ht="20.100000000000001" customHeight="1">
      <c r="A24" s="714"/>
      <c r="B24" s="736"/>
      <c r="C24" s="1951"/>
      <c r="D24" s="1952"/>
      <c r="E24" s="1952"/>
      <c r="F24" s="1953"/>
      <c r="G24" s="855"/>
      <c r="H24" s="855"/>
    </row>
    <row r="25" spans="1:8" ht="20.100000000000001" customHeight="1">
      <c r="A25" s="714"/>
      <c r="B25" s="736"/>
      <c r="C25" s="1951"/>
      <c r="D25" s="1952"/>
      <c r="E25" s="1952"/>
      <c r="F25" s="1953"/>
      <c r="G25" s="855"/>
      <c r="H25" s="855"/>
    </row>
    <row r="26" spans="1:8" s="723" customFormat="1" ht="20.100000000000001" customHeight="1">
      <c r="A26" s="722"/>
      <c r="B26" s="737"/>
      <c r="C26" s="1954"/>
      <c r="D26" s="1955"/>
      <c r="E26" s="1955"/>
      <c r="F26" s="1956"/>
      <c r="G26" s="856"/>
      <c r="H26" s="856"/>
    </row>
    <row r="27" spans="1:8" ht="20.100000000000001" customHeight="1">
      <c r="A27" s="714"/>
      <c r="B27" s="738"/>
      <c r="C27" s="739"/>
      <c r="D27" s="740"/>
      <c r="E27" s="740"/>
      <c r="F27" s="741"/>
      <c r="G27" s="856"/>
      <c r="H27" s="857"/>
    </row>
    <row r="28" spans="1:8" ht="20.100000000000001" customHeight="1">
      <c r="A28" s="714"/>
      <c r="B28" s="742"/>
      <c r="C28" s="743"/>
      <c r="D28" s="744"/>
      <c r="E28" s="744"/>
      <c r="F28" s="745"/>
      <c r="G28" s="856"/>
      <c r="H28" s="858"/>
    </row>
    <row r="29" spans="1:8" ht="20.100000000000001" customHeight="1">
      <c r="A29" s="708"/>
      <c r="B29" s="746"/>
      <c r="C29" s="747"/>
      <c r="D29" s="748"/>
      <c r="E29" s="749"/>
      <c r="F29" s="750"/>
      <c r="G29" s="856"/>
      <c r="H29" s="859"/>
    </row>
    <row r="30" spans="1:8" ht="20.100000000000001" customHeight="1">
      <c r="A30" s="714"/>
      <c r="B30" s="751"/>
      <c r="C30" s="752"/>
      <c r="D30" s="753"/>
      <c r="E30" s="753"/>
      <c r="F30" s="754"/>
      <c r="G30" s="856"/>
      <c r="H30" s="860"/>
    </row>
    <row r="31" spans="1:8" ht="20.100000000000001" customHeight="1">
      <c r="A31" s="714"/>
      <c r="B31" s="710"/>
      <c r="C31" s="716"/>
      <c r="D31" s="717"/>
      <c r="E31" s="717"/>
      <c r="F31" s="724" t="s">
        <v>780</v>
      </c>
      <c r="G31" s="861">
        <f>SUM(G23:G30)</f>
        <v>0</v>
      </c>
      <c r="H31" s="861">
        <f>SUM(H23:H30)</f>
        <v>0</v>
      </c>
    </row>
    <row r="32" spans="1:8" ht="20.100000000000001" customHeight="1">
      <c r="A32" s="714"/>
      <c r="B32" s="718"/>
      <c r="C32" s="716"/>
      <c r="D32" s="717"/>
      <c r="E32" s="717"/>
      <c r="F32" s="716"/>
    </row>
    <row r="33" spans="1:13" ht="20.100000000000001" customHeight="1">
      <c r="A33" s="714"/>
      <c r="B33" s="725" t="s">
        <v>854</v>
      </c>
      <c r="C33" s="1950" t="s">
        <v>855</v>
      </c>
      <c r="D33" s="1950"/>
      <c r="E33" s="1950"/>
      <c r="F33" s="1950"/>
      <c r="G33" s="1950"/>
      <c r="H33" s="1950"/>
      <c r="I33" s="726"/>
      <c r="J33" s="726"/>
      <c r="K33" s="726"/>
      <c r="L33" s="726"/>
      <c r="M33" s="726"/>
    </row>
    <row r="34" spans="1:13" s="723" customFormat="1" ht="20.100000000000001" customHeight="1">
      <c r="A34" s="722"/>
      <c r="B34" s="727"/>
      <c r="C34" s="1950"/>
      <c r="D34" s="1950"/>
      <c r="E34" s="1950"/>
      <c r="F34" s="1950"/>
      <c r="G34" s="1950"/>
      <c r="H34" s="1950"/>
      <c r="I34" s="728"/>
      <c r="J34" s="728"/>
      <c r="K34" s="728"/>
      <c r="L34" s="728"/>
      <c r="M34" s="728"/>
    </row>
    <row r="35" spans="1:13" s="723" customFormat="1" ht="20.100000000000001" customHeight="1">
      <c r="A35" s="722"/>
      <c r="B35" s="727"/>
      <c r="C35" s="872" t="s">
        <v>856</v>
      </c>
      <c r="D35" s="1161"/>
      <c r="E35" s="1161"/>
      <c r="F35" s="1161"/>
      <c r="G35" s="1161"/>
      <c r="H35" s="1161"/>
      <c r="I35" s="728"/>
      <c r="J35" s="728"/>
      <c r="K35" s="728"/>
      <c r="L35" s="728"/>
      <c r="M35" s="728"/>
    </row>
    <row r="36" spans="1:13" s="723" customFormat="1" ht="20.100000000000001" customHeight="1">
      <c r="A36" s="722"/>
      <c r="B36" s="727"/>
      <c r="C36" s="1161"/>
      <c r="D36" s="1161"/>
      <c r="E36" s="1161"/>
      <c r="F36" s="1161"/>
      <c r="G36" s="1161"/>
      <c r="H36" s="1161"/>
      <c r="I36" s="728"/>
      <c r="J36" s="728"/>
      <c r="K36" s="728"/>
      <c r="L36" s="728"/>
      <c r="M36" s="728"/>
    </row>
    <row r="37" spans="1:13" ht="20.100000000000001" customHeight="1">
      <c r="A37" s="714"/>
      <c r="B37" s="725" t="s">
        <v>857</v>
      </c>
      <c r="C37" s="729"/>
      <c r="D37" s="730"/>
      <c r="E37" s="730"/>
      <c r="F37" s="731"/>
      <c r="G37" s="726"/>
      <c r="H37" s="726"/>
      <c r="I37" s="726"/>
      <c r="J37" s="726"/>
      <c r="K37" s="726"/>
      <c r="L37" s="726"/>
      <c r="M37" s="726"/>
    </row>
    <row r="38" spans="1:13" ht="20.100000000000001" customHeight="1">
      <c r="A38" s="708"/>
      <c r="B38" s="732" t="s">
        <v>858</v>
      </c>
      <c r="C38" s="710"/>
      <c r="D38" s="711"/>
      <c r="E38" s="712"/>
      <c r="F38" s="710"/>
      <c r="G38" s="713"/>
      <c r="H38" s="713"/>
    </row>
    <row r="39" spans="1:13" ht="20.100000000000001" customHeight="1">
      <c r="A39" s="714"/>
      <c r="B39" s="1159" t="s">
        <v>859</v>
      </c>
      <c r="C39" s="716"/>
      <c r="D39" s="717"/>
      <c r="E39" s="717"/>
      <c r="F39" s="716"/>
    </row>
    <row r="40" spans="1:13" ht="20.100000000000001" customHeight="1">
      <c r="A40" s="714"/>
      <c r="B40" s="1159" t="s">
        <v>860</v>
      </c>
      <c r="C40" s="716"/>
      <c r="D40" s="717"/>
      <c r="E40" s="717"/>
      <c r="F40" s="716"/>
    </row>
    <row r="41" spans="1:13" ht="20.100000000000001" customHeight="1">
      <c r="A41" s="714"/>
      <c r="B41" s="1945" t="s">
        <v>861</v>
      </c>
      <c r="C41" s="1945"/>
      <c r="D41" s="1945"/>
      <c r="E41" s="1945"/>
      <c r="F41" s="1945"/>
    </row>
    <row r="42" spans="1:13" ht="20.100000000000001" customHeight="1">
      <c r="A42" s="714"/>
      <c r="B42" s="1945" t="s">
        <v>862</v>
      </c>
      <c r="C42" s="1945"/>
      <c r="D42" s="1945"/>
      <c r="E42" s="1945"/>
      <c r="F42" s="1945"/>
    </row>
    <row r="43" spans="1:13" ht="20.100000000000001" customHeight="1">
      <c r="A43" s="714"/>
      <c r="B43" s="1945" t="s">
        <v>863</v>
      </c>
      <c r="C43" s="1945"/>
      <c r="D43" s="1945"/>
      <c r="E43" s="1945"/>
      <c r="F43" s="1945"/>
    </row>
    <row r="44" spans="1:13" ht="20.100000000000001" customHeight="1">
      <c r="A44" s="714"/>
      <c r="B44" s="718"/>
      <c r="C44" s="716"/>
      <c r="D44" s="717"/>
      <c r="E44" s="717"/>
      <c r="F44" s="733"/>
    </row>
    <row r="45" spans="1:13" ht="15" customHeight="1">
      <c r="A45" s="714"/>
      <c r="B45" s="718"/>
      <c r="C45" s="716"/>
      <c r="D45" s="717"/>
      <c r="E45" s="717"/>
      <c r="F45" s="733"/>
    </row>
    <row r="46" spans="1:13" ht="15" customHeight="1">
      <c r="A46" s="707"/>
      <c r="B46" s="707"/>
    </row>
    <row r="47" spans="1:13" ht="15" customHeight="1"/>
    <row r="48" spans="1:13" ht="15" customHeight="1">
      <c r="A48" s="714"/>
      <c r="B48" s="718"/>
      <c r="C48" s="716"/>
      <c r="D48" s="717"/>
      <c r="E48" s="717"/>
      <c r="F48" s="716"/>
    </row>
    <row r="49" spans="1:6" ht="15" customHeight="1">
      <c r="A49" s="714"/>
      <c r="B49" s="718"/>
      <c r="C49" s="716"/>
      <c r="D49" s="717"/>
      <c r="E49" s="717"/>
      <c r="F49" s="716"/>
    </row>
    <row r="50" spans="1:6" ht="15" customHeight="1">
      <c r="A50" s="714"/>
      <c r="B50" s="718"/>
      <c r="C50" s="716"/>
      <c r="D50" s="717"/>
      <c r="E50" s="717"/>
      <c r="F50" s="716"/>
    </row>
    <row r="51" spans="1:6" ht="18.75" customHeight="1">
      <c r="A51" s="714"/>
      <c r="B51" s="718"/>
      <c r="C51" s="716"/>
      <c r="D51" s="717"/>
      <c r="E51" s="717"/>
      <c r="F51" s="734"/>
    </row>
    <row r="52" spans="1:6" ht="18.75" customHeight="1">
      <c r="A52" s="714"/>
      <c r="B52" s="718"/>
      <c r="C52" s="716"/>
      <c r="D52" s="717"/>
      <c r="E52" s="717"/>
      <c r="F52" s="733"/>
    </row>
    <row r="53" spans="1:6" ht="18.75" customHeight="1">
      <c r="A53" s="714"/>
      <c r="B53" s="718"/>
      <c r="C53" s="716"/>
      <c r="D53" s="717"/>
      <c r="E53" s="717"/>
      <c r="F53" s="733"/>
    </row>
    <row r="54" spans="1:6" ht="18.75" customHeight="1">
      <c r="A54" s="714"/>
      <c r="B54" s="718"/>
      <c r="C54" s="716"/>
      <c r="D54" s="717"/>
      <c r="E54" s="717"/>
      <c r="F54" s="733"/>
    </row>
  </sheetData>
  <customSheetViews>
    <customSheetView guid="{633FC60D-7CF0-4D00-8C9D-AB60B4084988}" fitToPage="1" printArea="1">
      <selection activeCell="H16" sqref="H16"/>
      <pageMargins left="0" right="0" top="0" bottom="0" header="0" footer="0"/>
      <printOptions horizontalCentered="1"/>
      <pageSetup paperSize="9" scale="87" orientation="portrait" r:id="rId1"/>
    </customSheetView>
  </customSheetViews>
  <mergeCells count="15">
    <mergeCell ref="G7:H7"/>
    <mergeCell ref="G8:H8"/>
    <mergeCell ref="G10:H10"/>
    <mergeCell ref="G2:H2"/>
    <mergeCell ref="B43:F43"/>
    <mergeCell ref="B13:H13"/>
    <mergeCell ref="C22:F22"/>
    <mergeCell ref="B41:F41"/>
    <mergeCell ref="B42:F42"/>
    <mergeCell ref="C33:H34"/>
    <mergeCell ref="C23:F23"/>
    <mergeCell ref="C24:F24"/>
    <mergeCell ref="C25:F25"/>
    <mergeCell ref="C26:F26"/>
    <mergeCell ref="E16:F16"/>
  </mergeCells>
  <phoneticPr fontId="20"/>
  <printOptions horizontalCentered="1"/>
  <pageMargins left="0.70866141732283472" right="0.70866141732283472" top="0.55118110236220474" bottom="0.55118110236220474" header="0.31496062992125984" footer="0.31496062992125984"/>
  <pageSetup paperSize="9" scale="87" orientation="portrait" blackAndWhite="1"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pageSetUpPr fitToPage="1"/>
  </sheetPr>
  <dimension ref="B1:M30"/>
  <sheetViews>
    <sheetView view="pageBreakPreview" zoomScale="106" zoomScaleNormal="100" zoomScaleSheetLayoutView="106" workbookViewId="0">
      <selection activeCell="E9" sqref="E9:I12"/>
    </sheetView>
  </sheetViews>
  <sheetFormatPr defaultColWidth="9" defaultRowHeight="13.5"/>
  <cols>
    <col min="1" max="1" width="9" style="755"/>
    <col min="2" max="2" width="24.125" style="755" customWidth="1"/>
    <col min="3" max="11" width="5.625" style="755" customWidth="1"/>
    <col min="12" max="12" width="8.375" style="755" customWidth="1"/>
    <col min="13" max="16384" width="9" style="755"/>
  </cols>
  <sheetData>
    <row r="1" spans="2:13" ht="30" customHeight="1" thickBot="1">
      <c r="B1" s="1958" t="s">
        <v>864</v>
      </c>
      <c r="C1" s="1958"/>
      <c r="D1" s="1958"/>
      <c r="E1" s="1958"/>
      <c r="F1" s="1958"/>
      <c r="G1" s="1958"/>
      <c r="H1" s="1958"/>
      <c r="I1" s="1958"/>
      <c r="J1" s="1958"/>
      <c r="K1" s="1958"/>
      <c r="L1" s="1958"/>
      <c r="M1" s="266"/>
    </row>
    <row r="2" spans="2:13">
      <c r="B2" s="756" t="s">
        <v>865</v>
      </c>
      <c r="C2" s="757"/>
      <c r="D2" s="757"/>
      <c r="E2" s="757"/>
      <c r="F2" s="757"/>
      <c r="G2" s="757"/>
      <c r="H2" s="757"/>
      <c r="I2" s="757"/>
      <c r="J2" s="757"/>
      <c r="K2" s="757"/>
      <c r="L2" s="758"/>
    </row>
    <row r="3" spans="2:13">
      <c r="B3" s="759" t="s">
        <v>866</v>
      </c>
      <c r="C3" s="773"/>
      <c r="D3" s="760" t="s">
        <v>867</v>
      </c>
      <c r="E3" s="760"/>
      <c r="F3" s="760"/>
      <c r="G3" s="760"/>
      <c r="H3" s="760"/>
      <c r="I3" s="760"/>
      <c r="J3" s="760"/>
      <c r="K3" s="760"/>
      <c r="L3" s="761"/>
    </row>
    <row r="4" spans="2:13">
      <c r="B4" s="762"/>
      <c r="C4" s="760"/>
      <c r="D4" s="760"/>
      <c r="E4" s="760"/>
      <c r="F4" s="760"/>
      <c r="G4" s="760"/>
      <c r="H4" s="760"/>
      <c r="I4" s="760"/>
      <c r="J4" s="760"/>
      <c r="K4" s="760"/>
      <c r="L4" s="761"/>
    </row>
    <row r="5" spans="2:13">
      <c r="B5" s="759" t="s">
        <v>868</v>
      </c>
      <c r="C5" s="1962"/>
      <c r="D5" s="1963"/>
      <c r="E5" s="1963"/>
      <c r="F5" s="1963"/>
      <c r="G5" s="1963"/>
      <c r="H5" s="1963"/>
      <c r="I5" s="1963"/>
      <c r="J5" s="1963"/>
      <c r="K5" s="1963"/>
      <c r="L5" s="1964"/>
    </row>
    <row r="6" spans="2:13">
      <c r="B6" s="762"/>
      <c r="C6" s="760"/>
      <c r="D6" s="760"/>
      <c r="E6" s="760"/>
      <c r="F6" s="760"/>
      <c r="G6" s="760"/>
      <c r="H6" s="760"/>
      <c r="I6" s="760"/>
      <c r="J6" s="760"/>
      <c r="K6" s="760"/>
      <c r="L6" s="761"/>
    </row>
    <row r="7" spans="2:13">
      <c r="B7" s="759" t="s">
        <v>869</v>
      </c>
      <c r="C7" s="1962"/>
      <c r="D7" s="1963"/>
      <c r="E7" s="1963"/>
      <c r="F7" s="1963"/>
      <c r="G7" s="1963"/>
      <c r="H7" s="1963"/>
      <c r="I7" s="1963"/>
      <c r="J7" s="1963"/>
      <c r="K7" s="1963"/>
      <c r="L7" s="1964"/>
    </row>
    <row r="8" spans="2:13">
      <c r="B8" s="762"/>
      <c r="C8" s="760"/>
      <c r="D8" s="760"/>
      <c r="E8" s="760"/>
      <c r="F8" s="760"/>
      <c r="G8" s="760"/>
      <c r="H8" s="760"/>
      <c r="I8" s="760"/>
      <c r="J8" s="760"/>
      <c r="K8" s="760"/>
      <c r="L8" s="761"/>
    </row>
    <row r="9" spans="2:13">
      <c r="B9" s="759" t="s">
        <v>870</v>
      </c>
      <c r="C9" s="763" t="s">
        <v>871</v>
      </c>
      <c r="D9" s="1959"/>
      <c r="E9" s="1960"/>
      <c r="F9" s="1965"/>
      <c r="G9" s="764" t="s">
        <v>872</v>
      </c>
      <c r="H9" s="1959"/>
      <c r="I9" s="1960"/>
      <c r="J9" s="1965"/>
      <c r="K9" s="760"/>
      <c r="L9" s="761"/>
    </row>
    <row r="10" spans="2:13">
      <c r="B10" s="762"/>
      <c r="C10" s="760"/>
      <c r="D10" s="760"/>
      <c r="E10" s="760"/>
      <c r="F10" s="760"/>
      <c r="G10" s="760"/>
      <c r="H10" s="760"/>
      <c r="I10" s="760"/>
      <c r="J10" s="760"/>
      <c r="K10" s="760"/>
      <c r="L10" s="761"/>
    </row>
    <row r="11" spans="2:13">
      <c r="B11" s="759" t="s">
        <v>873</v>
      </c>
      <c r="C11" s="1962"/>
      <c r="D11" s="1963"/>
      <c r="E11" s="1963"/>
      <c r="F11" s="1963"/>
      <c r="G11" s="1963"/>
      <c r="H11" s="1963"/>
      <c r="I11" s="1963"/>
      <c r="J11" s="1963"/>
      <c r="K11" s="1963"/>
      <c r="L11" s="1964"/>
    </row>
    <row r="12" spans="2:13">
      <c r="B12" s="762"/>
      <c r="C12" s="1959"/>
      <c r="D12" s="1960"/>
      <c r="E12" s="1960"/>
      <c r="F12" s="1960"/>
      <c r="G12" s="1960"/>
      <c r="H12" s="1960"/>
      <c r="I12" s="1960"/>
      <c r="J12" s="1960"/>
      <c r="K12" s="1960"/>
      <c r="L12" s="1961"/>
    </row>
    <row r="13" spans="2:13">
      <c r="B13" s="762"/>
      <c r="C13" s="760"/>
      <c r="D13" s="760"/>
      <c r="E13" s="760"/>
      <c r="F13" s="760"/>
      <c r="G13" s="760"/>
      <c r="H13" s="760"/>
      <c r="I13" s="760"/>
      <c r="J13" s="760"/>
      <c r="K13" s="760"/>
      <c r="L13" s="761"/>
    </row>
    <row r="14" spans="2:13">
      <c r="B14" s="759" t="s">
        <v>874</v>
      </c>
      <c r="C14" s="1962"/>
      <c r="D14" s="1963"/>
      <c r="E14" s="1963"/>
      <c r="F14" s="1963"/>
      <c r="G14" s="1963"/>
      <c r="H14" s="1963"/>
      <c r="I14" s="1966"/>
      <c r="J14" s="760"/>
      <c r="K14" s="760"/>
      <c r="L14" s="761"/>
    </row>
    <row r="15" spans="2:13">
      <c r="B15" s="762"/>
      <c r="C15" s="765"/>
      <c r="D15" s="765"/>
      <c r="E15" s="765"/>
      <c r="F15" s="765"/>
      <c r="G15" s="765"/>
      <c r="H15" s="765"/>
      <c r="I15" s="765"/>
      <c r="J15" s="760"/>
      <c r="K15" s="760"/>
      <c r="L15" s="761"/>
    </row>
    <row r="16" spans="2:13">
      <c r="B16" s="762"/>
      <c r="C16" s="765"/>
      <c r="D16" s="765"/>
      <c r="E16" s="765"/>
      <c r="F16" s="765"/>
      <c r="G16" s="765"/>
      <c r="H16" s="765"/>
      <c r="I16" s="765"/>
      <c r="J16" s="760"/>
      <c r="K16" s="760"/>
      <c r="L16" s="761"/>
    </row>
    <row r="17" spans="2:12">
      <c r="B17" s="766" t="s">
        <v>875</v>
      </c>
      <c r="C17" s="760"/>
      <c r="D17" s="760"/>
      <c r="E17" s="760"/>
      <c r="F17" s="760"/>
      <c r="G17" s="760"/>
      <c r="H17" s="760"/>
      <c r="I17" s="760"/>
      <c r="J17" s="760"/>
      <c r="K17" s="760"/>
      <c r="L17" s="761"/>
    </row>
    <row r="18" spans="2:12">
      <c r="B18" s="759" t="s">
        <v>876</v>
      </c>
      <c r="C18" s="1962"/>
      <c r="D18" s="1963"/>
      <c r="E18" s="1963"/>
      <c r="F18" s="1963"/>
      <c r="G18" s="1963"/>
      <c r="H18" s="1963"/>
      <c r="I18" s="1963"/>
      <c r="J18" s="1963"/>
      <c r="K18" s="1963"/>
      <c r="L18" s="1964"/>
    </row>
    <row r="19" spans="2:12">
      <c r="B19" s="762"/>
      <c r="C19" s="760"/>
      <c r="D19" s="760"/>
      <c r="E19" s="760"/>
      <c r="F19" s="760"/>
      <c r="G19" s="760"/>
      <c r="H19" s="760"/>
      <c r="I19" s="760"/>
      <c r="J19" s="760"/>
      <c r="K19" s="760"/>
      <c r="L19" s="761"/>
    </row>
    <row r="20" spans="2:12">
      <c r="B20" s="759" t="s">
        <v>877</v>
      </c>
      <c r="C20" s="1962"/>
      <c r="D20" s="1963"/>
      <c r="E20" s="1963"/>
      <c r="F20" s="1963"/>
      <c r="G20" s="1963"/>
      <c r="H20" s="1963"/>
      <c r="I20" s="1963"/>
      <c r="J20" s="1963"/>
      <c r="K20" s="1963"/>
      <c r="L20" s="1964"/>
    </row>
    <row r="21" spans="2:12">
      <c r="B21" s="762"/>
      <c r="C21" s="760"/>
      <c r="D21" s="760"/>
      <c r="E21" s="760"/>
      <c r="F21" s="760"/>
      <c r="G21" s="760"/>
      <c r="H21" s="760"/>
      <c r="I21" s="760"/>
      <c r="J21" s="760"/>
      <c r="K21" s="760"/>
      <c r="L21" s="761"/>
    </row>
    <row r="22" spans="2:12">
      <c r="B22" s="759" t="s">
        <v>878</v>
      </c>
      <c r="C22" s="774"/>
      <c r="D22" s="760" t="s">
        <v>879</v>
      </c>
      <c r="E22" s="760"/>
      <c r="F22" s="760"/>
      <c r="G22" s="760"/>
      <c r="H22" s="760"/>
      <c r="I22" s="760"/>
      <c r="J22" s="760"/>
      <c r="K22" s="760"/>
      <c r="L22" s="761"/>
    </row>
    <row r="23" spans="2:12">
      <c r="B23" s="762"/>
      <c r="C23" s="760"/>
      <c r="D23" s="760"/>
      <c r="E23" s="760"/>
      <c r="F23" s="760"/>
      <c r="G23" s="760"/>
      <c r="H23" s="760"/>
      <c r="I23" s="760"/>
      <c r="J23" s="760"/>
      <c r="K23" s="760"/>
      <c r="L23" s="761"/>
    </row>
    <row r="24" spans="2:12" ht="14.25">
      <c r="B24" s="759" t="s">
        <v>880</v>
      </c>
      <c r="C24" s="775"/>
      <c r="D24" s="775"/>
      <c r="E24" s="775"/>
      <c r="F24" s="775"/>
      <c r="G24" s="775"/>
      <c r="H24" s="775"/>
      <c r="I24" s="775"/>
      <c r="J24" s="767" t="s">
        <v>881</v>
      </c>
      <c r="K24" s="760"/>
      <c r="L24" s="761"/>
    </row>
    <row r="25" spans="2:12">
      <c r="B25" s="768"/>
      <c r="C25" s="760"/>
      <c r="D25" s="760"/>
      <c r="E25" s="760"/>
      <c r="F25" s="760"/>
      <c r="G25" s="760"/>
      <c r="H25" s="760"/>
      <c r="I25" s="760"/>
      <c r="J25" s="760"/>
      <c r="K25" s="760"/>
      <c r="L25" s="761"/>
    </row>
    <row r="26" spans="2:12">
      <c r="B26" s="769" t="s">
        <v>882</v>
      </c>
      <c r="C26" s="1962"/>
      <c r="D26" s="1963"/>
      <c r="E26" s="1963"/>
      <c r="F26" s="1963"/>
      <c r="G26" s="1963"/>
      <c r="H26" s="1963"/>
      <c r="I26" s="1963"/>
      <c r="J26" s="1963"/>
      <c r="K26" s="1963"/>
      <c r="L26" s="1964"/>
    </row>
    <row r="27" spans="2:12">
      <c r="B27" s="768"/>
      <c r="C27" s="760"/>
      <c r="D27" s="760"/>
      <c r="E27" s="760"/>
      <c r="F27" s="760"/>
      <c r="G27" s="760"/>
      <c r="H27" s="760"/>
      <c r="I27" s="760"/>
      <c r="J27" s="760"/>
      <c r="K27" s="760"/>
      <c r="L27" s="761"/>
    </row>
    <row r="28" spans="2:12">
      <c r="B28" s="1967" t="s">
        <v>883</v>
      </c>
      <c r="C28" s="1968"/>
      <c r="D28" s="1968"/>
      <c r="E28" s="1968"/>
      <c r="F28" s="1968"/>
      <c r="G28" s="1968"/>
      <c r="H28" s="1968"/>
      <c r="I28" s="1968"/>
      <c r="J28" s="1968"/>
      <c r="K28" s="1968"/>
      <c r="L28" s="1969"/>
    </row>
    <row r="29" spans="2:12">
      <c r="B29" s="1970"/>
      <c r="C29" s="1971"/>
      <c r="D29" s="1971"/>
      <c r="E29" s="1971"/>
      <c r="F29" s="1971"/>
      <c r="G29" s="1971"/>
      <c r="H29" s="1971"/>
      <c r="I29" s="1971"/>
      <c r="J29" s="1971"/>
      <c r="K29" s="1971"/>
      <c r="L29" s="1972"/>
    </row>
    <row r="30" spans="2:12" ht="14.25" thickBot="1">
      <c r="B30" s="770"/>
      <c r="C30" s="771"/>
      <c r="D30" s="771"/>
      <c r="E30" s="771"/>
      <c r="F30" s="771"/>
      <c r="G30" s="771"/>
      <c r="H30" s="771"/>
      <c r="I30" s="771"/>
      <c r="J30" s="771"/>
      <c r="K30" s="771"/>
      <c r="L30" s="772"/>
    </row>
  </sheetData>
  <mergeCells count="12">
    <mergeCell ref="C14:I14"/>
    <mergeCell ref="C18:L18"/>
    <mergeCell ref="C20:L20"/>
    <mergeCell ref="C26:L26"/>
    <mergeCell ref="B28:L29"/>
    <mergeCell ref="B1:L1"/>
    <mergeCell ref="C12:L12"/>
    <mergeCell ref="C5:L5"/>
    <mergeCell ref="C7:L7"/>
    <mergeCell ref="D9:F9"/>
    <mergeCell ref="H9:J9"/>
    <mergeCell ref="C11:L11"/>
  </mergeCells>
  <phoneticPr fontId="20"/>
  <dataValidations count="7">
    <dataValidation imeMode="halfKatakana" allowBlank="1" showInputMessage="1" showErrorMessage="1" sqref="C26:L26" xr:uid="{00000000-0002-0000-1500-000000000000}"/>
    <dataValidation type="list" imeMode="disabled" allowBlank="1" showInputMessage="1" showErrorMessage="1" sqref="C3" xr:uid="{00000000-0002-0000-1500-000001000000}">
      <formula1>"1,2,3"</formula1>
    </dataValidation>
    <dataValidation errorStyle="warning" imeMode="disabled" operator="greaterThan" allowBlank="1" showInputMessage="1" showErrorMessage="1" errorTitle="入力データエラー" error="郵便番号は数字のはずです。" sqref="H9:J9 D9:F9" xr:uid="{00000000-0002-0000-1500-000002000000}"/>
    <dataValidation type="list" imeMode="disabled" allowBlank="1" showInputMessage="1" showErrorMessage="1" errorTitle="入力数値エラー" error="1.普通預金か、2.当座預金を番号で指定してください。" sqref="C22" xr:uid="{00000000-0002-0000-1500-000003000000}">
      <formula1>"1,2"</formula1>
    </dataValidation>
    <dataValidation imeMode="hiragana" allowBlank="1" showInputMessage="1" showErrorMessage="1" sqref="C18:L18 C12:L12 C20:L20 B28" xr:uid="{00000000-0002-0000-1500-000004000000}"/>
    <dataValidation errorStyle="warning" imeMode="disabled" operator="greaterThan" allowBlank="1" showInputMessage="1" showErrorMessage="1" sqref="C14:I16 C24:I24" xr:uid="{00000000-0002-0000-1500-000005000000}"/>
    <dataValidation imeMode="fullKatakana" allowBlank="1" showInputMessage="1" showErrorMessage="1" sqref="C7:L7" xr:uid="{00000000-0002-0000-1500-000006000000}"/>
  </dataValidations>
  <printOptions horizontalCentered="1"/>
  <pageMargins left="0.51181102362204722" right="0.51181102362204722" top="0.55118110236220474" bottom="0.55118110236220474" header="0.31496062992125984" footer="0.31496062992125984"/>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50"/>
  <sheetViews>
    <sheetView showGridLines="0" view="pageBreakPreview" zoomScaleNormal="60" zoomScaleSheetLayoutView="100" zoomScalePageLayoutView="25" workbookViewId="0">
      <selection activeCell="M2" sqref="M2"/>
    </sheetView>
  </sheetViews>
  <sheetFormatPr defaultColWidth="8.875" defaultRowHeight="15"/>
  <cols>
    <col min="1" max="1" width="16.375" style="985" customWidth="1"/>
    <col min="2" max="2" width="18.625" style="985" customWidth="1"/>
    <col min="3" max="3" width="14.625" style="985" customWidth="1"/>
    <col min="4" max="4" width="8.625" style="985" customWidth="1"/>
    <col min="5" max="5" width="8.875" style="985" customWidth="1"/>
    <col min="6" max="6" width="8.625" style="985" customWidth="1"/>
    <col min="7" max="7" width="10.625" style="985" customWidth="1"/>
    <col min="8" max="8" width="8.625" style="985" customWidth="1"/>
    <col min="9" max="9" width="18.625" style="985" customWidth="1"/>
    <col min="10" max="10" width="22.875" style="985" customWidth="1"/>
    <col min="11" max="249" width="9" style="985"/>
    <col min="250" max="250" width="0.125" style="985" customWidth="1"/>
    <col min="251" max="251" width="4.625" style="985" customWidth="1"/>
    <col min="252" max="252" width="3.375" style="985" customWidth="1"/>
    <col min="253" max="253" width="4.375" style="985" customWidth="1"/>
    <col min="254" max="254" width="3.375" style="985" customWidth="1"/>
    <col min="255" max="255" width="9.625" style="985" customWidth="1"/>
    <col min="256" max="256" width="7.375" style="985" customWidth="1"/>
    <col min="257" max="257" width="8.625" style="985" customWidth="1"/>
    <col min="258" max="258" width="7.375" style="985" customWidth="1"/>
    <col min="259" max="259" width="20.625" style="985" customWidth="1"/>
    <col min="260" max="260" width="18.125" style="985" customWidth="1"/>
    <col min="261" max="261" width="9.625" style="985" customWidth="1"/>
    <col min="262" max="262" width="7.375" style="985" customWidth="1"/>
    <col min="263" max="263" width="8.375" style="985" customWidth="1"/>
    <col min="264" max="264" width="7.375" style="985" customWidth="1"/>
    <col min="265" max="265" width="26.125" style="985" customWidth="1"/>
    <col min="266" max="266" width="21.125" style="985" customWidth="1"/>
    <col min="267" max="505" width="9" style="985"/>
    <col min="506" max="506" width="0.125" style="985" customWidth="1"/>
    <col min="507" max="507" width="4.625" style="985" customWidth="1"/>
    <col min="508" max="508" width="3.375" style="985" customWidth="1"/>
    <col min="509" max="509" width="4.375" style="985" customWidth="1"/>
    <col min="510" max="510" width="3.375" style="985" customWidth="1"/>
    <col min="511" max="511" width="9.625" style="985" customWidth="1"/>
    <col min="512" max="512" width="7.375" style="985" customWidth="1"/>
    <col min="513" max="513" width="8.625" style="985" customWidth="1"/>
    <col min="514" max="514" width="7.375" style="985" customWidth="1"/>
    <col min="515" max="515" width="20.625" style="985" customWidth="1"/>
    <col min="516" max="516" width="18.125" style="985" customWidth="1"/>
    <col min="517" max="517" width="9.625" style="985" customWidth="1"/>
    <col min="518" max="518" width="7.375" style="985" customWidth="1"/>
    <col min="519" max="519" width="8.375" style="985" customWidth="1"/>
    <col min="520" max="520" width="7.375" style="985" customWidth="1"/>
    <col min="521" max="521" width="26.125" style="985" customWidth="1"/>
    <col min="522" max="522" width="21.125" style="985" customWidth="1"/>
    <col min="523" max="761" width="9" style="985"/>
    <col min="762" max="762" width="0.125" style="985" customWidth="1"/>
    <col min="763" max="763" width="4.625" style="985" customWidth="1"/>
    <col min="764" max="764" width="3.375" style="985" customWidth="1"/>
    <col min="765" max="765" width="4.375" style="985" customWidth="1"/>
    <col min="766" max="766" width="3.375" style="985" customWidth="1"/>
    <col min="767" max="767" width="9.625" style="985" customWidth="1"/>
    <col min="768" max="768" width="7.375" style="985" customWidth="1"/>
    <col min="769" max="769" width="8.625" style="985" customWidth="1"/>
    <col min="770" max="770" width="7.375" style="985" customWidth="1"/>
    <col min="771" max="771" width="20.625" style="985" customWidth="1"/>
    <col min="772" max="772" width="18.125" style="985" customWidth="1"/>
    <col min="773" max="773" width="9.625" style="985" customWidth="1"/>
    <col min="774" max="774" width="7.375" style="985" customWidth="1"/>
    <col min="775" max="775" width="8.375" style="985" customWidth="1"/>
    <col min="776" max="776" width="7.375" style="985" customWidth="1"/>
    <col min="777" max="777" width="26.125" style="985" customWidth="1"/>
    <col min="778" max="778" width="21.125" style="985" customWidth="1"/>
    <col min="779" max="1017" width="9" style="985"/>
    <col min="1018" max="1018" width="0.125" style="985" customWidth="1"/>
    <col min="1019" max="1019" width="4.625" style="985" customWidth="1"/>
    <col min="1020" max="1020" width="3.375" style="985" customWidth="1"/>
    <col min="1021" max="1021" width="4.375" style="985" customWidth="1"/>
    <col min="1022" max="1022" width="3.375" style="985" customWidth="1"/>
    <col min="1023" max="1023" width="9.625" style="985" customWidth="1"/>
    <col min="1024" max="1024" width="7.375" style="985" customWidth="1"/>
    <col min="1025" max="1025" width="8.625" style="985" customWidth="1"/>
    <col min="1026" max="1026" width="7.375" style="985" customWidth="1"/>
    <col min="1027" max="1027" width="20.625" style="985" customWidth="1"/>
    <col min="1028" max="1028" width="18.125" style="985" customWidth="1"/>
    <col min="1029" max="1029" width="9.625" style="985" customWidth="1"/>
    <col min="1030" max="1030" width="7.375" style="985" customWidth="1"/>
    <col min="1031" max="1031" width="8.375" style="985" customWidth="1"/>
    <col min="1032" max="1032" width="7.375" style="985" customWidth="1"/>
    <col min="1033" max="1033" width="26.125" style="985" customWidth="1"/>
    <col min="1034" max="1034" width="21.125" style="985" customWidth="1"/>
    <col min="1035" max="1273" width="9" style="985"/>
    <col min="1274" max="1274" width="0.125" style="985" customWidth="1"/>
    <col min="1275" max="1275" width="4.625" style="985" customWidth="1"/>
    <col min="1276" max="1276" width="3.375" style="985" customWidth="1"/>
    <col min="1277" max="1277" width="4.375" style="985" customWidth="1"/>
    <col min="1278" max="1278" width="3.375" style="985" customWidth="1"/>
    <col min="1279" max="1279" width="9.625" style="985" customWidth="1"/>
    <col min="1280" max="1280" width="7.375" style="985" customWidth="1"/>
    <col min="1281" max="1281" width="8.625" style="985" customWidth="1"/>
    <col min="1282" max="1282" width="7.375" style="985" customWidth="1"/>
    <col min="1283" max="1283" width="20.625" style="985" customWidth="1"/>
    <col min="1284" max="1284" width="18.125" style="985" customWidth="1"/>
    <col min="1285" max="1285" width="9.625" style="985" customWidth="1"/>
    <col min="1286" max="1286" width="7.375" style="985" customWidth="1"/>
    <col min="1287" max="1287" width="8.375" style="985" customWidth="1"/>
    <col min="1288" max="1288" width="7.375" style="985" customWidth="1"/>
    <col min="1289" max="1289" width="26.125" style="985" customWidth="1"/>
    <col min="1290" max="1290" width="21.125" style="985" customWidth="1"/>
    <col min="1291" max="1529" width="9" style="985"/>
    <col min="1530" max="1530" width="0.125" style="985" customWidth="1"/>
    <col min="1531" max="1531" width="4.625" style="985" customWidth="1"/>
    <col min="1532" max="1532" width="3.375" style="985" customWidth="1"/>
    <col min="1533" max="1533" width="4.375" style="985" customWidth="1"/>
    <col min="1534" max="1534" width="3.375" style="985" customWidth="1"/>
    <col min="1535" max="1535" width="9.625" style="985" customWidth="1"/>
    <col min="1536" max="1536" width="7.375" style="985" customWidth="1"/>
    <col min="1537" max="1537" width="8.625" style="985" customWidth="1"/>
    <col min="1538" max="1538" width="7.375" style="985" customWidth="1"/>
    <col min="1539" max="1539" width="20.625" style="985" customWidth="1"/>
    <col min="1540" max="1540" width="18.125" style="985" customWidth="1"/>
    <col min="1541" max="1541" width="9.625" style="985" customWidth="1"/>
    <col min="1542" max="1542" width="7.375" style="985" customWidth="1"/>
    <col min="1543" max="1543" width="8.375" style="985" customWidth="1"/>
    <col min="1544" max="1544" width="7.375" style="985" customWidth="1"/>
    <col min="1545" max="1545" width="26.125" style="985" customWidth="1"/>
    <col min="1546" max="1546" width="21.125" style="985" customWidth="1"/>
    <col min="1547" max="1785" width="9" style="985"/>
    <col min="1786" max="1786" width="0.125" style="985" customWidth="1"/>
    <col min="1787" max="1787" width="4.625" style="985" customWidth="1"/>
    <col min="1788" max="1788" width="3.375" style="985" customWidth="1"/>
    <col min="1789" max="1789" width="4.375" style="985" customWidth="1"/>
    <col min="1790" max="1790" width="3.375" style="985" customWidth="1"/>
    <col min="1791" max="1791" width="9.625" style="985" customWidth="1"/>
    <col min="1792" max="1792" width="7.375" style="985" customWidth="1"/>
    <col min="1793" max="1793" width="8.625" style="985" customWidth="1"/>
    <col min="1794" max="1794" width="7.375" style="985" customWidth="1"/>
    <col min="1795" max="1795" width="20.625" style="985" customWidth="1"/>
    <col min="1796" max="1796" width="18.125" style="985" customWidth="1"/>
    <col min="1797" max="1797" width="9.625" style="985" customWidth="1"/>
    <col min="1798" max="1798" width="7.375" style="985" customWidth="1"/>
    <col min="1799" max="1799" width="8.375" style="985" customWidth="1"/>
    <col min="1800" max="1800" width="7.375" style="985" customWidth="1"/>
    <col min="1801" max="1801" width="26.125" style="985" customWidth="1"/>
    <col min="1802" max="1802" width="21.125" style="985" customWidth="1"/>
    <col min="1803" max="2041" width="9" style="985"/>
    <col min="2042" max="2042" width="0.125" style="985" customWidth="1"/>
    <col min="2043" max="2043" width="4.625" style="985" customWidth="1"/>
    <col min="2044" max="2044" width="3.375" style="985" customWidth="1"/>
    <col min="2045" max="2045" width="4.375" style="985" customWidth="1"/>
    <col min="2046" max="2046" width="3.375" style="985" customWidth="1"/>
    <col min="2047" max="2047" width="9.625" style="985" customWidth="1"/>
    <col min="2048" max="2048" width="7.375" style="985" customWidth="1"/>
    <col min="2049" max="2049" width="8.625" style="985" customWidth="1"/>
    <col min="2050" max="2050" width="7.375" style="985" customWidth="1"/>
    <col min="2051" max="2051" width="20.625" style="985" customWidth="1"/>
    <col min="2052" max="2052" width="18.125" style="985" customWidth="1"/>
    <col min="2053" max="2053" width="9.625" style="985" customWidth="1"/>
    <col min="2054" max="2054" width="7.375" style="985" customWidth="1"/>
    <col min="2055" max="2055" width="8.375" style="985" customWidth="1"/>
    <col min="2056" max="2056" width="7.375" style="985" customWidth="1"/>
    <col min="2057" max="2057" width="26.125" style="985" customWidth="1"/>
    <col min="2058" max="2058" width="21.125" style="985" customWidth="1"/>
    <col min="2059" max="2297" width="9" style="985"/>
    <col min="2298" max="2298" width="0.125" style="985" customWidth="1"/>
    <col min="2299" max="2299" width="4.625" style="985" customWidth="1"/>
    <col min="2300" max="2300" width="3.375" style="985" customWidth="1"/>
    <col min="2301" max="2301" width="4.375" style="985" customWidth="1"/>
    <col min="2302" max="2302" width="3.375" style="985" customWidth="1"/>
    <col min="2303" max="2303" width="9.625" style="985" customWidth="1"/>
    <col min="2304" max="2304" width="7.375" style="985" customWidth="1"/>
    <col min="2305" max="2305" width="8.625" style="985" customWidth="1"/>
    <col min="2306" max="2306" width="7.375" style="985" customWidth="1"/>
    <col min="2307" max="2307" width="20.625" style="985" customWidth="1"/>
    <col min="2308" max="2308" width="18.125" style="985" customWidth="1"/>
    <col min="2309" max="2309" width="9.625" style="985" customWidth="1"/>
    <col min="2310" max="2310" width="7.375" style="985" customWidth="1"/>
    <col min="2311" max="2311" width="8.375" style="985" customWidth="1"/>
    <col min="2312" max="2312" width="7.375" style="985" customWidth="1"/>
    <col min="2313" max="2313" width="26.125" style="985" customWidth="1"/>
    <col min="2314" max="2314" width="21.125" style="985" customWidth="1"/>
    <col min="2315" max="2553" width="9" style="985"/>
    <col min="2554" max="2554" width="0.125" style="985" customWidth="1"/>
    <col min="2555" max="2555" width="4.625" style="985" customWidth="1"/>
    <col min="2556" max="2556" width="3.375" style="985" customWidth="1"/>
    <col min="2557" max="2557" width="4.375" style="985" customWidth="1"/>
    <col min="2558" max="2558" width="3.375" style="985" customWidth="1"/>
    <col min="2559" max="2559" width="9.625" style="985" customWidth="1"/>
    <col min="2560" max="2560" width="7.375" style="985" customWidth="1"/>
    <col min="2561" max="2561" width="8.625" style="985" customWidth="1"/>
    <col min="2562" max="2562" width="7.375" style="985" customWidth="1"/>
    <col min="2563" max="2563" width="20.625" style="985" customWidth="1"/>
    <col min="2564" max="2564" width="18.125" style="985" customWidth="1"/>
    <col min="2565" max="2565" width="9.625" style="985" customWidth="1"/>
    <col min="2566" max="2566" width="7.375" style="985" customWidth="1"/>
    <col min="2567" max="2567" width="8.375" style="985" customWidth="1"/>
    <col min="2568" max="2568" width="7.375" style="985" customWidth="1"/>
    <col min="2569" max="2569" width="26.125" style="985" customWidth="1"/>
    <col min="2570" max="2570" width="21.125" style="985" customWidth="1"/>
    <col min="2571" max="2809" width="9" style="985"/>
    <col min="2810" max="2810" width="0.125" style="985" customWidth="1"/>
    <col min="2811" max="2811" width="4.625" style="985" customWidth="1"/>
    <col min="2812" max="2812" width="3.375" style="985" customWidth="1"/>
    <col min="2813" max="2813" width="4.375" style="985" customWidth="1"/>
    <col min="2814" max="2814" width="3.375" style="985" customWidth="1"/>
    <col min="2815" max="2815" width="9.625" style="985" customWidth="1"/>
    <col min="2816" max="2816" width="7.375" style="985" customWidth="1"/>
    <col min="2817" max="2817" width="8.625" style="985" customWidth="1"/>
    <col min="2818" max="2818" width="7.375" style="985" customWidth="1"/>
    <col min="2819" max="2819" width="20.625" style="985" customWidth="1"/>
    <col min="2820" max="2820" width="18.125" style="985" customWidth="1"/>
    <col min="2821" max="2821" width="9.625" style="985" customWidth="1"/>
    <col min="2822" max="2822" width="7.375" style="985" customWidth="1"/>
    <col min="2823" max="2823" width="8.375" style="985" customWidth="1"/>
    <col min="2824" max="2824" width="7.375" style="985" customWidth="1"/>
    <col min="2825" max="2825" width="26.125" style="985" customWidth="1"/>
    <col min="2826" max="2826" width="21.125" style="985" customWidth="1"/>
    <col min="2827" max="3065" width="9" style="985"/>
    <col min="3066" max="3066" width="0.125" style="985" customWidth="1"/>
    <col min="3067" max="3067" width="4.625" style="985" customWidth="1"/>
    <col min="3068" max="3068" width="3.375" style="985" customWidth="1"/>
    <col min="3069" max="3069" width="4.375" style="985" customWidth="1"/>
    <col min="3070" max="3070" width="3.375" style="985" customWidth="1"/>
    <col min="3071" max="3071" width="9.625" style="985" customWidth="1"/>
    <col min="3072" max="3072" width="7.375" style="985" customWidth="1"/>
    <col min="3073" max="3073" width="8.625" style="985" customWidth="1"/>
    <col min="3074" max="3074" width="7.375" style="985" customWidth="1"/>
    <col min="3075" max="3075" width="20.625" style="985" customWidth="1"/>
    <col min="3076" max="3076" width="18.125" style="985" customWidth="1"/>
    <col min="3077" max="3077" width="9.625" style="985" customWidth="1"/>
    <col min="3078" max="3078" width="7.375" style="985" customWidth="1"/>
    <col min="3079" max="3079" width="8.375" style="985" customWidth="1"/>
    <col min="3080" max="3080" width="7.375" style="985" customWidth="1"/>
    <col min="3081" max="3081" width="26.125" style="985" customWidth="1"/>
    <col min="3082" max="3082" width="21.125" style="985" customWidth="1"/>
    <col min="3083" max="3321" width="9" style="985"/>
    <col min="3322" max="3322" width="0.125" style="985" customWidth="1"/>
    <col min="3323" max="3323" width="4.625" style="985" customWidth="1"/>
    <col min="3324" max="3324" width="3.375" style="985" customWidth="1"/>
    <col min="3325" max="3325" width="4.375" style="985" customWidth="1"/>
    <col min="3326" max="3326" width="3.375" style="985" customWidth="1"/>
    <col min="3327" max="3327" width="9.625" style="985" customWidth="1"/>
    <col min="3328" max="3328" width="7.375" style="985" customWidth="1"/>
    <col min="3329" max="3329" width="8.625" style="985" customWidth="1"/>
    <col min="3330" max="3330" width="7.375" style="985" customWidth="1"/>
    <col min="3331" max="3331" width="20.625" style="985" customWidth="1"/>
    <col min="3332" max="3332" width="18.125" style="985" customWidth="1"/>
    <col min="3333" max="3333" width="9.625" style="985" customWidth="1"/>
    <col min="3334" max="3334" width="7.375" style="985" customWidth="1"/>
    <col min="3335" max="3335" width="8.375" style="985" customWidth="1"/>
    <col min="3336" max="3336" width="7.375" style="985" customWidth="1"/>
    <col min="3337" max="3337" width="26.125" style="985" customWidth="1"/>
    <col min="3338" max="3338" width="21.125" style="985" customWidth="1"/>
    <col min="3339" max="3577" width="9" style="985"/>
    <col min="3578" max="3578" width="0.125" style="985" customWidth="1"/>
    <col min="3579" max="3579" width="4.625" style="985" customWidth="1"/>
    <col min="3580" max="3580" width="3.375" style="985" customWidth="1"/>
    <col min="3581" max="3581" width="4.375" style="985" customWidth="1"/>
    <col min="3582" max="3582" width="3.375" style="985" customWidth="1"/>
    <col min="3583" max="3583" width="9.625" style="985" customWidth="1"/>
    <col min="3584" max="3584" width="7.375" style="985" customWidth="1"/>
    <col min="3585" max="3585" width="8.625" style="985" customWidth="1"/>
    <col min="3586" max="3586" width="7.375" style="985" customWidth="1"/>
    <col min="3587" max="3587" width="20.625" style="985" customWidth="1"/>
    <col min="3588" max="3588" width="18.125" style="985" customWidth="1"/>
    <col min="3589" max="3589" width="9.625" style="985" customWidth="1"/>
    <col min="3590" max="3590" width="7.375" style="985" customWidth="1"/>
    <col min="3591" max="3591" width="8.375" style="985" customWidth="1"/>
    <col min="3592" max="3592" width="7.375" style="985" customWidth="1"/>
    <col min="3593" max="3593" width="26.125" style="985" customWidth="1"/>
    <col min="3594" max="3594" width="21.125" style="985" customWidth="1"/>
    <col min="3595" max="3833" width="9" style="985"/>
    <col min="3834" max="3834" width="0.125" style="985" customWidth="1"/>
    <col min="3835" max="3835" width="4.625" style="985" customWidth="1"/>
    <col min="3836" max="3836" width="3.375" style="985" customWidth="1"/>
    <col min="3837" max="3837" width="4.375" style="985" customWidth="1"/>
    <col min="3838" max="3838" width="3.375" style="985" customWidth="1"/>
    <col min="3839" max="3839" width="9.625" style="985" customWidth="1"/>
    <col min="3840" max="3840" width="7.375" style="985" customWidth="1"/>
    <col min="3841" max="3841" width="8.625" style="985" customWidth="1"/>
    <col min="3842" max="3842" width="7.375" style="985" customWidth="1"/>
    <col min="3843" max="3843" width="20.625" style="985" customWidth="1"/>
    <col min="3844" max="3844" width="18.125" style="985" customWidth="1"/>
    <col min="3845" max="3845" width="9.625" style="985" customWidth="1"/>
    <col min="3846" max="3846" width="7.375" style="985" customWidth="1"/>
    <col min="3847" max="3847" width="8.375" style="985" customWidth="1"/>
    <col min="3848" max="3848" width="7.375" style="985" customWidth="1"/>
    <col min="3849" max="3849" width="26.125" style="985" customWidth="1"/>
    <col min="3850" max="3850" width="21.125" style="985" customWidth="1"/>
    <col min="3851" max="4089" width="9" style="985"/>
    <col min="4090" max="4090" width="0.125" style="985" customWidth="1"/>
    <col min="4091" max="4091" width="4.625" style="985" customWidth="1"/>
    <col min="4092" max="4092" width="3.375" style="985" customWidth="1"/>
    <col min="4093" max="4093" width="4.375" style="985" customWidth="1"/>
    <col min="4094" max="4094" width="3.375" style="985" customWidth="1"/>
    <col min="4095" max="4095" width="9.625" style="985" customWidth="1"/>
    <col min="4096" max="4096" width="7.375" style="985" customWidth="1"/>
    <col min="4097" max="4097" width="8.625" style="985" customWidth="1"/>
    <col min="4098" max="4098" width="7.375" style="985" customWidth="1"/>
    <col min="4099" max="4099" width="20.625" style="985" customWidth="1"/>
    <col min="4100" max="4100" width="18.125" style="985" customWidth="1"/>
    <col min="4101" max="4101" width="9.625" style="985" customWidth="1"/>
    <col min="4102" max="4102" width="7.375" style="985" customWidth="1"/>
    <col min="4103" max="4103" width="8.375" style="985" customWidth="1"/>
    <col min="4104" max="4104" width="7.375" style="985" customWidth="1"/>
    <col min="4105" max="4105" width="26.125" style="985" customWidth="1"/>
    <col min="4106" max="4106" width="21.125" style="985" customWidth="1"/>
    <col min="4107" max="4345" width="9" style="985"/>
    <col min="4346" max="4346" width="0.125" style="985" customWidth="1"/>
    <col min="4347" max="4347" width="4.625" style="985" customWidth="1"/>
    <col min="4348" max="4348" width="3.375" style="985" customWidth="1"/>
    <col min="4349" max="4349" width="4.375" style="985" customWidth="1"/>
    <col min="4350" max="4350" width="3.375" style="985" customWidth="1"/>
    <col min="4351" max="4351" width="9.625" style="985" customWidth="1"/>
    <col min="4352" max="4352" width="7.375" style="985" customWidth="1"/>
    <col min="4353" max="4353" width="8.625" style="985" customWidth="1"/>
    <col min="4354" max="4354" width="7.375" style="985" customWidth="1"/>
    <col min="4355" max="4355" width="20.625" style="985" customWidth="1"/>
    <col min="4356" max="4356" width="18.125" style="985" customWidth="1"/>
    <col min="4357" max="4357" width="9.625" style="985" customWidth="1"/>
    <col min="4358" max="4358" width="7.375" style="985" customWidth="1"/>
    <col min="4359" max="4359" width="8.375" style="985" customWidth="1"/>
    <col min="4360" max="4360" width="7.375" style="985" customWidth="1"/>
    <col min="4361" max="4361" width="26.125" style="985" customWidth="1"/>
    <col min="4362" max="4362" width="21.125" style="985" customWidth="1"/>
    <col min="4363" max="4601" width="9" style="985"/>
    <col min="4602" max="4602" width="0.125" style="985" customWidth="1"/>
    <col min="4603" max="4603" width="4.625" style="985" customWidth="1"/>
    <col min="4604" max="4604" width="3.375" style="985" customWidth="1"/>
    <col min="4605" max="4605" width="4.375" style="985" customWidth="1"/>
    <col min="4606" max="4606" width="3.375" style="985" customWidth="1"/>
    <col min="4607" max="4607" width="9.625" style="985" customWidth="1"/>
    <col min="4608" max="4608" width="7.375" style="985" customWidth="1"/>
    <col min="4609" max="4609" width="8.625" style="985" customWidth="1"/>
    <col min="4610" max="4610" width="7.375" style="985" customWidth="1"/>
    <col min="4611" max="4611" width="20.625" style="985" customWidth="1"/>
    <col min="4612" max="4612" width="18.125" style="985" customWidth="1"/>
    <col min="4613" max="4613" width="9.625" style="985" customWidth="1"/>
    <col min="4614" max="4614" width="7.375" style="985" customWidth="1"/>
    <col min="4615" max="4615" width="8.375" style="985" customWidth="1"/>
    <col min="4616" max="4616" width="7.375" style="985" customWidth="1"/>
    <col min="4617" max="4617" width="26.125" style="985" customWidth="1"/>
    <col min="4618" max="4618" width="21.125" style="985" customWidth="1"/>
    <col min="4619" max="4857" width="9" style="985"/>
    <col min="4858" max="4858" width="0.125" style="985" customWidth="1"/>
    <col min="4859" max="4859" width="4.625" style="985" customWidth="1"/>
    <col min="4860" max="4860" width="3.375" style="985" customWidth="1"/>
    <col min="4861" max="4861" width="4.375" style="985" customWidth="1"/>
    <col min="4862" max="4862" width="3.375" style="985" customWidth="1"/>
    <col min="4863" max="4863" width="9.625" style="985" customWidth="1"/>
    <col min="4864" max="4864" width="7.375" style="985" customWidth="1"/>
    <col min="4865" max="4865" width="8.625" style="985" customWidth="1"/>
    <col min="4866" max="4866" width="7.375" style="985" customWidth="1"/>
    <col min="4867" max="4867" width="20.625" style="985" customWidth="1"/>
    <col min="4868" max="4868" width="18.125" style="985" customWidth="1"/>
    <col min="4869" max="4869" width="9.625" style="985" customWidth="1"/>
    <col min="4870" max="4870" width="7.375" style="985" customWidth="1"/>
    <col min="4871" max="4871" width="8.375" style="985" customWidth="1"/>
    <col min="4872" max="4872" width="7.375" style="985" customWidth="1"/>
    <col min="4873" max="4873" width="26.125" style="985" customWidth="1"/>
    <col min="4874" max="4874" width="21.125" style="985" customWidth="1"/>
    <col min="4875" max="5113" width="9" style="985"/>
    <col min="5114" max="5114" width="0.125" style="985" customWidth="1"/>
    <col min="5115" max="5115" width="4.625" style="985" customWidth="1"/>
    <col min="5116" max="5116" width="3.375" style="985" customWidth="1"/>
    <col min="5117" max="5117" width="4.375" style="985" customWidth="1"/>
    <col min="5118" max="5118" width="3.375" style="985" customWidth="1"/>
    <col min="5119" max="5119" width="9.625" style="985" customWidth="1"/>
    <col min="5120" max="5120" width="7.375" style="985" customWidth="1"/>
    <col min="5121" max="5121" width="8.625" style="985" customWidth="1"/>
    <col min="5122" max="5122" width="7.375" style="985" customWidth="1"/>
    <col min="5123" max="5123" width="20.625" style="985" customWidth="1"/>
    <col min="5124" max="5124" width="18.125" style="985" customWidth="1"/>
    <col min="5125" max="5125" width="9.625" style="985" customWidth="1"/>
    <col min="5126" max="5126" width="7.375" style="985" customWidth="1"/>
    <col min="5127" max="5127" width="8.375" style="985" customWidth="1"/>
    <col min="5128" max="5128" width="7.375" style="985" customWidth="1"/>
    <col min="5129" max="5129" width="26.125" style="985" customWidth="1"/>
    <col min="5130" max="5130" width="21.125" style="985" customWidth="1"/>
    <col min="5131" max="5369" width="9" style="985"/>
    <col min="5370" max="5370" width="0.125" style="985" customWidth="1"/>
    <col min="5371" max="5371" width="4.625" style="985" customWidth="1"/>
    <col min="5372" max="5372" width="3.375" style="985" customWidth="1"/>
    <col min="5373" max="5373" width="4.375" style="985" customWidth="1"/>
    <col min="5374" max="5374" width="3.375" style="985" customWidth="1"/>
    <col min="5375" max="5375" width="9.625" style="985" customWidth="1"/>
    <col min="5376" max="5376" width="7.375" style="985" customWidth="1"/>
    <col min="5377" max="5377" width="8.625" style="985" customWidth="1"/>
    <col min="5378" max="5378" width="7.375" style="985" customWidth="1"/>
    <col min="5379" max="5379" width="20.625" style="985" customWidth="1"/>
    <col min="5380" max="5380" width="18.125" style="985" customWidth="1"/>
    <col min="5381" max="5381" width="9.625" style="985" customWidth="1"/>
    <col min="5382" max="5382" width="7.375" style="985" customWidth="1"/>
    <col min="5383" max="5383" width="8.375" style="985" customWidth="1"/>
    <col min="5384" max="5384" width="7.375" style="985" customWidth="1"/>
    <col min="5385" max="5385" width="26.125" style="985" customWidth="1"/>
    <col min="5386" max="5386" width="21.125" style="985" customWidth="1"/>
    <col min="5387" max="5625" width="9" style="985"/>
    <col min="5626" max="5626" width="0.125" style="985" customWidth="1"/>
    <col min="5627" max="5627" width="4.625" style="985" customWidth="1"/>
    <col min="5628" max="5628" width="3.375" style="985" customWidth="1"/>
    <col min="5629" max="5629" width="4.375" style="985" customWidth="1"/>
    <col min="5630" max="5630" width="3.375" style="985" customWidth="1"/>
    <col min="5631" max="5631" width="9.625" style="985" customWidth="1"/>
    <col min="5632" max="5632" width="7.375" style="985" customWidth="1"/>
    <col min="5633" max="5633" width="8.625" style="985" customWidth="1"/>
    <col min="5634" max="5634" width="7.375" style="985" customWidth="1"/>
    <col min="5635" max="5635" width="20.625" style="985" customWidth="1"/>
    <col min="5636" max="5636" width="18.125" style="985" customWidth="1"/>
    <col min="5637" max="5637" width="9.625" style="985" customWidth="1"/>
    <col min="5638" max="5638" width="7.375" style="985" customWidth="1"/>
    <col min="5639" max="5639" width="8.375" style="985" customWidth="1"/>
    <col min="5640" max="5640" width="7.375" style="985" customWidth="1"/>
    <col min="5641" max="5641" width="26.125" style="985" customWidth="1"/>
    <col min="5642" max="5642" width="21.125" style="985" customWidth="1"/>
    <col min="5643" max="5881" width="9" style="985"/>
    <col min="5882" max="5882" width="0.125" style="985" customWidth="1"/>
    <col min="5883" max="5883" width="4.625" style="985" customWidth="1"/>
    <col min="5884" max="5884" width="3.375" style="985" customWidth="1"/>
    <col min="5885" max="5885" width="4.375" style="985" customWidth="1"/>
    <col min="5886" max="5886" width="3.375" style="985" customWidth="1"/>
    <col min="5887" max="5887" width="9.625" style="985" customWidth="1"/>
    <col min="5888" max="5888" width="7.375" style="985" customWidth="1"/>
    <col min="5889" max="5889" width="8.625" style="985" customWidth="1"/>
    <col min="5890" max="5890" width="7.375" style="985" customWidth="1"/>
    <col min="5891" max="5891" width="20.625" style="985" customWidth="1"/>
    <col min="5892" max="5892" width="18.125" style="985" customWidth="1"/>
    <col min="5893" max="5893" width="9.625" style="985" customWidth="1"/>
    <col min="5894" max="5894" width="7.375" style="985" customWidth="1"/>
    <col min="5895" max="5895" width="8.375" style="985" customWidth="1"/>
    <col min="5896" max="5896" width="7.375" style="985" customWidth="1"/>
    <col min="5897" max="5897" width="26.125" style="985" customWidth="1"/>
    <col min="5898" max="5898" width="21.125" style="985" customWidth="1"/>
    <col min="5899" max="6137" width="9" style="985"/>
    <col min="6138" max="6138" width="0.125" style="985" customWidth="1"/>
    <col min="6139" max="6139" width="4.625" style="985" customWidth="1"/>
    <col min="6140" max="6140" width="3.375" style="985" customWidth="1"/>
    <col min="6141" max="6141" width="4.375" style="985" customWidth="1"/>
    <col min="6142" max="6142" width="3.375" style="985" customWidth="1"/>
    <col min="6143" max="6143" width="9.625" style="985" customWidth="1"/>
    <col min="6144" max="6144" width="7.375" style="985" customWidth="1"/>
    <col min="6145" max="6145" width="8.625" style="985" customWidth="1"/>
    <col min="6146" max="6146" width="7.375" style="985" customWidth="1"/>
    <col min="6147" max="6147" width="20.625" style="985" customWidth="1"/>
    <col min="6148" max="6148" width="18.125" style="985" customWidth="1"/>
    <col min="6149" max="6149" width="9.625" style="985" customWidth="1"/>
    <col min="6150" max="6150" width="7.375" style="985" customWidth="1"/>
    <col min="6151" max="6151" width="8.375" style="985" customWidth="1"/>
    <col min="6152" max="6152" width="7.375" style="985" customWidth="1"/>
    <col min="6153" max="6153" width="26.125" style="985" customWidth="1"/>
    <col min="6154" max="6154" width="21.125" style="985" customWidth="1"/>
    <col min="6155" max="6393" width="9" style="985"/>
    <col min="6394" max="6394" width="0.125" style="985" customWidth="1"/>
    <col min="6395" max="6395" width="4.625" style="985" customWidth="1"/>
    <col min="6396" max="6396" width="3.375" style="985" customWidth="1"/>
    <col min="6397" max="6397" width="4.375" style="985" customWidth="1"/>
    <col min="6398" max="6398" width="3.375" style="985" customWidth="1"/>
    <col min="6399" max="6399" width="9.625" style="985" customWidth="1"/>
    <col min="6400" max="6400" width="7.375" style="985" customWidth="1"/>
    <col min="6401" max="6401" width="8.625" style="985" customWidth="1"/>
    <col min="6402" max="6402" width="7.375" style="985" customWidth="1"/>
    <col min="6403" max="6403" width="20.625" style="985" customWidth="1"/>
    <col min="6404" max="6404" width="18.125" style="985" customWidth="1"/>
    <col min="6405" max="6405" width="9.625" style="985" customWidth="1"/>
    <col min="6406" max="6406" width="7.375" style="985" customWidth="1"/>
    <col min="6407" max="6407" width="8.375" style="985" customWidth="1"/>
    <col min="6408" max="6408" width="7.375" style="985" customWidth="1"/>
    <col min="6409" max="6409" width="26.125" style="985" customWidth="1"/>
    <col min="6410" max="6410" width="21.125" style="985" customWidth="1"/>
    <col min="6411" max="6649" width="9" style="985"/>
    <col min="6650" max="6650" width="0.125" style="985" customWidth="1"/>
    <col min="6651" max="6651" width="4.625" style="985" customWidth="1"/>
    <col min="6652" max="6652" width="3.375" style="985" customWidth="1"/>
    <col min="6653" max="6653" width="4.375" style="985" customWidth="1"/>
    <col min="6654" max="6654" width="3.375" style="985" customWidth="1"/>
    <col min="6655" max="6655" width="9.625" style="985" customWidth="1"/>
    <col min="6656" max="6656" width="7.375" style="985" customWidth="1"/>
    <col min="6657" max="6657" width="8.625" style="985" customWidth="1"/>
    <col min="6658" max="6658" width="7.375" style="985" customWidth="1"/>
    <col min="6659" max="6659" width="20.625" style="985" customWidth="1"/>
    <col min="6660" max="6660" width="18.125" style="985" customWidth="1"/>
    <col min="6661" max="6661" width="9.625" style="985" customWidth="1"/>
    <col min="6662" max="6662" width="7.375" style="985" customWidth="1"/>
    <col min="6663" max="6663" width="8.375" style="985" customWidth="1"/>
    <col min="6664" max="6664" width="7.375" style="985" customWidth="1"/>
    <col min="6665" max="6665" width="26.125" style="985" customWidth="1"/>
    <col min="6666" max="6666" width="21.125" style="985" customWidth="1"/>
    <col min="6667" max="6905" width="9" style="985"/>
    <col min="6906" max="6906" width="0.125" style="985" customWidth="1"/>
    <col min="6907" max="6907" width="4.625" style="985" customWidth="1"/>
    <col min="6908" max="6908" width="3.375" style="985" customWidth="1"/>
    <col min="6909" max="6909" width="4.375" style="985" customWidth="1"/>
    <col min="6910" max="6910" width="3.375" style="985" customWidth="1"/>
    <col min="6911" max="6911" width="9.625" style="985" customWidth="1"/>
    <col min="6912" max="6912" width="7.375" style="985" customWidth="1"/>
    <col min="6913" max="6913" width="8.625" style="985" customWidth="1"/>
    <col min="6914" max="6914" width="7.375" style="985" customWidth="1"/>
    <col min="6915" max="6915" width="20.625" style="985" customWidth="1"/>
    <col min="6916" max="6916" width="18.125" style="985" customWidth="1"/>
    <col min="6917" max="6917" width="9.625" style="985" customWidth="1"/>
    <col min="6918" max="6918" width="7.375" style="985" customWidth="1"/>
    <col min="6919" max="6919" width="8.375" style="985" customWidth="1"/>
    <col min="6920" max="6920" width="7.375" style="985" customWidth="1"/>
    <col min="6921" max="6921" width="26.125" style="985" customWidth="1"/>
    <col min="6922" max="6922" width="21.125" style="985" customWidth="1"/>
    <col min="6923" max="7161" width="9" style="985"/>
    <col min="7162" max="7162" width="0.125" style="985" customWidth="1"/>
    <col min="7163" max="7163" width="4.625" style="985" customWidth="1"/>
    <col min="7164" max="7164" width="3.375" style="985" customWidth="1"/>
    <col min="7165" max="7165" width="4.375" style="985" customWidth="1"/>
    <col min="7166" max="7166" width="3.375" style="985" customWidth="1"/>
    <col min="7167" max="7167" width="9.625" style="985" customWidth="1"/>
    <col min="7168" max="7168" width="7.375" style="985" customWidth="1"/>
    <col min="7169" max="7169" width="8.625" style="985" customWidth="1"/>
    <col min="7170" max="7170" width="7.375" style="985" customWidth="1"/>
    <col min="7171" max="7171" width="20.625" style="985" customWidth="1"/>
    <col min="7172" max="7172" width="18.125" style="985" customWidth="1"/>
    <col min="7173" max="7173" width="9.625" style="985" customWidth="1"/>
    <col min="7174" max="7174" width="7.375" style="985" customWidth="1"/>
    <col min="7175" max="7175" width="8.375" style="985" customWidth="1"/>
    <col min="7176" max="7176" width="7.375" style="985" customWidth="1"/>
    <col min="7177" max="7177" width="26.125" style="985" customWidth="1"/>
    <col min="7178" max="7178" width="21.125" style="985" customWidth="1"/>
    <col min="7179" max="7417" width="9" style="985"/>
    <col min="7418" max="7418" width="0.125" style="985" customWidth="1"/>
    <col min="7419" max="7419" width="4.625" style="985" customWidth="1"/>
    <col min="7420" max="7420" width="3.375" style="985" customWidth="1"/>
    <col min="7421" max="7421" width="4.375" style="985" customWidth="1"/>
    <col min="7422" max="7422" width="3.375" style="985" customWidth="1"/>
    <col min="7423" max="7423" width="9.625" style="985" customWidth="1"/>
    <col min="7424" max="7424" width="7.375" style="985" customWidth="1"/>
    <col min="7425" max="7425" width="8.625" style="985" customWidth="1"/>
    <col min="7426" max="7426" width="7.375" style="985" customWidth="1"/>
    <col min="7427" max="7427" width="20.625" style="985" customWidth="1"/>
    <col min="7428" max="7428" width="18.125" style="985" customWidth="1"/>
    <col min="7429" max="7429" width="9.625" style="985" customWidth="1"/>
    <col min="7430" max="7430" width="7.375" style="985" customWidth="1"/>
    <col min="7431" max="7431" width="8.375" style="985" customWidth="1"/>
    <col min="7432" max="7432" width="7.375" style="985" customWidth="1"/>
    <col min="7433" max="7433" width="26.125" style="985" customWidth="1"/>
    <col min="7434" max="7434" width="21.125" style="985" customWidth="1"/>
    <col min="7435" max="7673" width="9" style="985"/>
    <col min="7674" max="7674" width="0.125" style="985" customWidth="1"/>
    <col min="7675" max="7675" width="4.625" style="985" customWidth="1"/>
    <col min="7676" max="7676" width="3.375" style="985" customWidth="1"/>
    <col min="7677" max="7677" width="4.375" style="985" customWidth="1"/>
    <col min="7678" max="7678" width="3.375" style="985" customWidth="1"/>
    <col min="7679" max="7679" width="9.625" style="985" customWidth="1"/>
    <col min="7680" max="7680" width="7.375" style="985" customWidth="1"/>
    <col min="7681" max="7681" width="8.625" style="985" customWidth="1"/>
    <col min="7682" max="7682" width="7.375" style="985" customWidth="1"/>
    <col min="7683" max="7683" width="20.625" style="985" customWidth="1"/>
    <col min="7684" max="7684" width="18.125" style="985" customWidth="1"/>
    <col min="7685" max="7685" width="9.625" style="985" customWidth="1"/>
    <col min="7686" max="7686" width="7.375" style="985" customWidth="1"/>
    <col min="7687" max="7687" width="8.375" style="985" customWidth="1"/>
    <col min="7688" max="7688" width="7.375" style="985" customWidth="1"/>
    <col min="7689" max="7689" width="26.125" style="985" customWidth="1"/>
    <col min="7690" max="7690" width="21.125" style="985" customWidth="1"/>
    <col min="7691" max="7929" width="9" style="985"/>
    <col min="7930" max="7930" width="0.125" style="985" customWidth="1"/>
    <col min="7931" max="7931" width="4.625" style="985" customWidth="1"/>
    <col min="7932" max="7932" width="3.375" style="985" customWidth="1"/>
    <col min="7933" max="7933" width="4.375" style="985" customWidth="1"/>
    <col min="7934" max="7934" width="3.375" style="985" customWidth="1"/>
    <col min="7935" max="7935" width="9.625" style="985" customWidth="1"/>
    <col min="7936" max="7936" width="7.375" style="985" customWidth="1"/>
    <col min="7937" max="7937" width="8.625" style="985" customWidth="1"/>
    <col min="7938" max="7938" width="7.375" style="985" customWidth="1"/>
    <col min="7939" max="7939" width="20.625" style="985" customWidth="1"/>
    <col min="7940" max="7940" width="18.125" style="985" customWidth="1"/>
    <col min="7941" max="7941" width="9.625" style="985" customWidth="1"/>
    <col min="7942" max="7942" width="7.375" style="985" customWidth="1"/>
    <col min="7943" max="7943" width="8.375" style="985" customWidth="1"/>
    <col min="7944" max="7944" width="7.375" style="985" customWidth="1"/>
    <col min="7945" max="7945" width="26.125" style="985" customWidth="1"/>
    <col min="7946" max="7946" width="21.125" style="985" customWidth="1"/>
    <col min="7947" max="8185" width="9" style="985"/>
    <col min="8186" max="8186" width="0.125" style="985" customWidth="1"/>
    <col min="8187" max="8187" width="4.625" style="985" customWidth="1"/>
    <col min="8188" max="8188" width="3.375" style="985" customWidth="1"/>
    <col min="8189" max="8189" width="4.375" style="985" customWidth="1"/>
    <col min="8190" max="8190" width="3.375" style="985" customWidth="1"/>
    <col min="8191" max="8191" width="9.625" style="985" customWidth="1"/>
    <col min="8192" max="8192" width="7.375" style="985" customWidth="1"/>
    <col min="8193" max="8193" width="8.625" style="985" customWidth="1"/>
    <col min="8194" max="8194" width="7.375" style="985" customWidth="1"/>
    <col min="8195" max="8195" width="20.625" style="985" customWidth="1"/>
    <col min="8196" max="8196" width="18.125" style="985" customWidth="1"/>
    <col min="8197" max="8197" width="9.625" style="985" customWidth="1"/>
    <col min="8198" max="8198" width="7.375" style="985" customWidth="1"/>
    <col min="8199" max="8199" width="8.375" style="985" customWidth="1"/>
    <col min="8200" max="8200" width="7.375" style="985" customWidth="1"/>
    <col min="8201" max="8201" width="26.125" style="985" customWidth="1"/>
    <col min="8202" max="8202" width="21.125" style="985" customWidth="1"/>
    <col min="8203" max="8441" width="9" style="985"/>
    <col min="8442" max="8442" width="0.125" style="985" customWidth="1"/>
    <col min="8443" max="8443" width="4.625" style="985" customWidth="1"/>
    <col min="8444" max="8444" width="3.375" style="985" customWidth="1"/>
    <col min="8445" max="8445" width="4.375" style="985" customWidth="1"/>
    <col min="8446" max="8446" width="3.375" style="985" customWidth="1"/>
    <col min="8447" max="8447" width="9.625" style="985" customWidth="1"/>
    <col min="8448" max="8448" width="7.375" style="985" customWidth="1"/>
    <col min="8449" max="8449" width="8.625" style="985" customWidth="1"/>
    <col min="8450" max="8450" width="7.375" style="985" customWidth="1"/>
    <col min="8451" max="8451" width="20.625" style="985" customWidth="1"/>
    <col min="8452" max="8452" width="18.125" style="985" customWidth="1"/>
    <col min="8453" max="8453" width="9.625" style="985" customWidth="1"/>
    <col min="8454" max="8454" width="7.375" style="985" customWidth="1"/>
    <col min="8455" max="8455" width="8.375" style="985" customWidth="1"/>
    <col min="8456" max="8456" width="7.375" style="985" customWidth="1"/>
    <col min="8457" max="8457" width="26.125" style="985" customWidth="1"/>
    <col min="8458" max="8458" width="21.125" style="985" customWidth="1"/>
    <col min="8459" max="8697" width="9" style="985"/>
    <col min="8698" max="8698" width="0.125" style="985" customWidth="1"/>
    <col min="8699" max="8699" width="4.625" style="985" customWidth="1"/>
    <col min="8700" max="8700" width="3.375" style="985" customWidth="1"/>
    <col min="8701" max="8701" width="4.375" style="985" customWidth="1"/>
    <col min="8702" max="8702" width="3.375" style="985" customWidth="1"/>
    <col min="8703" max="8703" width="9.625" style="985" customWidth="1"/>
    <col min="8704" max="8704" width="7.375" style="985" customWidth="1"/>
    <col min="8705" max="8705" width="8.625" style="985" customWidth="1"/>
    <col min="8706" max="8706" width="7.375" style="985" customWidth="1"/>
    <col min="8707" max="8707" width="20.625" style="985" customWidth="1"/>
    <col min="8708" max="8708" width="18.125" style="985" customWidth="1"/>
    <col min="8709" max="8709" width="9.625" style="985" customWidth="1"/>
    <col min="8710" max="8710" width="7.375" style="985" customWidth="1"/>
    <col min="8711" max="8711" width="8.375" style="985" customWidth="1"/>
    <col min="8712" max="8712" width="7.375" style="985" customWidth="1"/>
    <col min="8713" max="8713" width="26.125" style="985" customWidth="1"/>
    <col min="8714" max="8714" width="21.125" style="985" customWidth="1"/>
    <col min="8715" max="8953" width="9" style="985"/>
    <col min="8954" max="8954" width="0.125" style="985" customWidth="1"/>
    <col min="8955" max="8955" width="4.625" style="985" customWidth="1"/>
    <col min="8956" max="8956" width="3.375" style="985" customWidth="1"/>
    <col min="8957" max="8957" width="4.375" style="985" customWidth="1"/>
    <col min="8958" max="8958" width="3.375" style="985" customWidth="1"/>
    <col min="8959" max="8959" width="9.625" style="985" customWidth="1"/>
    <col min="8960" max="8960" width="7.375" style="985" customWidth="1"/>
    <col min="8961" max="8961" width="8.625" style="985" customWidth="1"/>
    <col min="8962" max="8962" width="7.375" style="985" customWidth="1"/>
    <col min="8963" max="8963" width="20.625" style="985" customWidth="1"/>
    <col min="8964" max="8964" width="18.125" style="985" customWidth="1"/>
    <col min="8965" max="8965" width="9.625" style="985" customWidth="1"/>
    <col min="8966" max="8966" width="7.375" style="985" customWidth="1"/>
    <col min="8967" max="8967" width="8.375" style="985" customWidth="1"/>
    <col min="8968" max="8968" width="7.375" style="985" customWidth="1"/>
    <col min="8969" max="8969" width="26.125" style="985" customWidth="1"/>
    <col min="8970" max="8970" width="21.125" style="985" customWidth="1"/>
    <col min="8971" max="9209" width="9" style="985"/>
    <col min="9210" max="9210" width="0.125" style="985" customWidth="1"/>
    <col min="9211" max="9211" width="4.625" style="985" customWidth="1"/>
    <col min="9212" max="9212" width="3.375" style="985" customWidth="1"/>
    <col min="9213" max="9213" width="4.375" style="985" customWidth="1"/>
    <col min="9214" max="9214" width="3.375" style="985" customWidth="1"/>
    <col min="9215" max="9215" width="9.625" style="985" customWidth="1"/>
    <col min="9216" max="9216" width="7.375" style="985" customWidth="1"/>
    <col min="9217" max="9217" width="8.625" style="985" customWidth="1"/>
    <col min="9218" max="9218" width="7.375" style="985" customWidth="1"/>
    <col min="9219" max="9219" width="20.625" style="985" customWidth="1"/>
    <col min="9220" max="9220" width="18.125" style="985" customWidth="1"/>
    <col min="9221" max="9221" width="9.625" style="985" customWidth="1"/>
    <col min="9222" max="9222" width="7.375" style="985" customWidth="1"/>
    <col min="9223" max="9223" width="8.375" style="985" customWidth="1"/>
    <col min="9224" max="9224" width="7.375" style="985" customWidth="1"/>
    <col min="9225" max="9225" width="26.125" style="985" customWidth="1"/>
    <col min="9226" max="9226" width="21.125" style="985" customWidth="1"/>
    <col min="9227" max="9465" width="9" style="985"/>
    <col min="9466" max="9466" width="0.125" style="985" customWidth="1"/>
    <col min="9467" max="9467" width="4.625" style="985" customWidth="1"/>
    <col min="9468" max="9468" width="3.375" style="985" customWidth="1"/>
    <col min="9469" max="9469" width="4.375" style="985" customWidth="1"/>
    <col min="9470" max="9470" width="3.375" style="985" customWidth="1"/>
    <col min="9471" max="9471" width="9.625" style="985" customWidth="1"/>
    <col min="9472" max="9472" width="7.375" style="985" customWidth="1"/>
    <col min="9473" max="9473" width="8.625" style="985" customWidth="1"/>
    <col min="9474" max="9474" width="7.375" style="985" customWidth="1"/>
    <col min="9475" max="9475" width="20.625" style="985" customWidth="1"/>
    <col min="9476" max="9476" width="18.125" style="985" customWidth="1"/>
    <col min="9477" max="9477" width="9.625" style="985" customWidth="1"/>
    <col min="9478" max="9478" width="7.375" style="985" customWidth="1"/>
    <col min="9479" max="9479" width="8.375" style="985" customWidth="1"/>
    <col min="9480" max="9480" width="7.375" style="985" customWidth="1"/>
    <col min="9481" max="9481" width="26.125" style="985" customWidth="1"/>
    <col min="9482" max="9482" width="21.125" style="985" customWidth="1"/>
    <col min="9483" max="9721" width="9" style="985"/>
    <col min="9722" max="9722" width="0.125" style="985" customWidth="1"/>
    <col min="9723" max="9723" width="4.625" style="985" customWidth="1"/>
    <col min="9724" max="9724" width="3.375" style="985" customWidth="1"/>
    <col min="9725" max="9725" width="4.375" style="985" customWidth="1"/>
    <col min="9726" max="9726" width="3.375" style="985" customWidth="1"/>
    <col min="9727" max="9727" width="9.625" style="985" customWidth="1"/>
    <col min="9728" max="9728" width="7.375" style="985" customWidth="1"/>
    <col min="9729" max="9729" width="8.625" style="985" customWidth="1"/>
    <col min="9730" max="9730" width="7.375" style="985" customWidth="1"/>
    <col min="9731" max="9731" width="20.625" style="985" customWidth="1"/>
    <col min="9732" max="9732" width="18.125" style="985" customWidth="1"/>
    <col min="9733" max="9733" width="9.625" style="985" customWidth="1"/>
    <col min="9734" max="9734" width="7.375" style="985" customWidth="1"/>
    <col min="9735" max="9735" width="8.375" style="985" customWidth="1"/>
    <col min="9736" max="9736" width="7.375" style="985" customWidth="1"/>
    <col min="9737" max="9737" width="26.125" style="985" customWidth="1"/>
    <col min="9738" max="9738" width="21.125" style="985" customWidth="1"/>
    <col min="9739" max="9977" width="9" style="985"/>
    <col min="9978" max="9978" width="0.125" style="985" customWidth="1"/>
    <col min="9979" max="9979" width="4.625" style="985" customWidth="1"/>
    <col min="9980" max="9980" width="3.375" style="985" customWidth="1"/>
    <col min="9981" max="9981" width="4.375" style="985" customWidth="1"/>
    <col min="9982" max="9982" width="3.375" style="985" customWidth="1"/>
    <col min="9983" max="9983" width="9.625" style="985" customWidth="1"/>
    <col min="9984" max="9984" width="7.375" style="985" customWidth="1"/>
    <col min="9985" max="9985" width="8.625" style="985" customWidth="1"/>
    <col min="9986" max="9986" width="7.375" style="985" customWidth="1"/>
    <col min="9987" max="9987" width="20.625" style="985" customWidth="1"/>
    <col min="9988" max="9988" width="18.125" style="985" customWidth="1"/>
    <col min="9989" max="9989" width="9.625" style="985" customWidth="1"/>
    <col min="9990" max="9990" width="7.375" style="985" customWidth="1"/>
    <col min="9991" max="9991" width="8.375" style="985" customWidth="1"/>
    <col min="9992" max="9992" width="7.375" style="985" customWidth="1"/>
    <col min="9993" max="9993" width="26.125" style="985" customWidth="1"/>
    <col min="9994" max="9994" width="21.125" style="985" customWidth="1"/>
    <col min="9995" max="10233" width="9" style="985"/>
    <col min="10234" max="10234" width="0.125" style="985" customWidth="1"/>
    <col min="10235" max="10235" width="4.625" style="985" customWidth="1"/>
    <col min="10236" max="10236" width="3.375" style="985" customWidth="1"/>
    <col min="10237" max="10237" width="4.375" style="985" customWidth="1"/>
    <col min="10238" max="10238" width="3.375" style="985" customWidth="1"/>
    <col min="10239" max="10239" width="9.625" style="985" customWidth="1"/>
    <col min="10240" max="10240" width="7.375" style="985" customWidth="1"/>
    <col min="10241" max="10241" width="8.625" style="985" customWidth="1"/>
    <col min="10242" max="10242" width="7.375" style="985" customWidth="1"/>
    <col min="10243" max="10243" width="20.625" style="985" customWidth="1"/>
    <col min="10244" max="10244" width="18.125" style="985" customWidth="1"/>
    <col min="10245" max="10245" width="9.625" style="985" customWidth="1"/>
    <col min="10246" max="10246" width="7.375" style="985" customWidth="1"/>
    <col min="10247" max="10247" width="8.375" style="985" customWidth="1"/>
    <col min="10248" max="10248" width="7.375" style="985" customWidth="1"/>
    <col min="10249" max="10249" width="26.125" style="985" customWidth="1"/>
    <col min="10250" max="10250" width="21.125" style="985" customWidth="1"/>
    <col min="10251" max="10489" width="9" style="985"/>
    <col min="10490" max="10490" width="0.125" style="985" customWidth="1"/>
    <col min="10491" max="10491" width="4.625" style="985" customWidth="1"/>
    <col min="10492" max="10492" width="3.375" style="985" customWidth="1"/>
    <col min="10493" max="10493" width="4.375" style="985" customWidth="1"/>
    <col min="10494" max="10494" width="3.375" style="985" customWidth="1"/>
    <col min="10495" max="10495" width="9.625" style="985" customWidth="1"/>
    <col min="10496" max="10496" width="7.375" style="985" customWidth="1"/>
    <col min="10497" max="10497" width="8.625" style="985" customWidth="1"/>
    <col min="10498" max="10498" width="7.375" style="985" customWidth="1"/>
    <col min="10499" max="10499" width="20.625" style="985" customWidth="1"/>
    <col min="10500" max="10500" width="18.125" style="985" customWidth="1"/>
    <col min="10501" max="10501" width="9.625" style="985" customWidth="1"/>
    <col min="10502" max="10502" width="7.375" style="985" customWidth="1"/>
    <col min="10503" max="10503" width="8.375" style="985" customWidth="1"/>
    <col min="10504" max="10504" width="7.375" style="985" customWidth="1"/>
    <col min="10505" max="10505" width="26.125" style="985" customWidth="1"/>
    <col min="10506" max="10506" width="21.125" style="985" customWidth="1"/>
    <col min="10507" max="10745" width="9" style="985"/>
    <col min="10746" max="10746" width="0.125" style="985" customWidth="1"/>
    <col min="10747" max="10747" width="4.625" style="985" customWidth="1"/>
    <col min="10748" max="10748" width="3.375" style="985" customWidth="1"/>
    <col min="10749" max="10749" width="4.375" style="985" customWidth="1"/>
    <col min="10750" max="10750" width="3.375" style="985" customWidth="1"/>
    <col min="10751" max="10751" width="9.625" style="985" customWidth="1"/>
    <col min="10752" max="10752" width="7.375" style="985" customWidth="1"/>
    <col min="10753" max="10753" width="8.625" style="985" customWidth="1"/>
    <col min="10754" max="10754" width="7.375" style="985" customWidth="1"/>
    <col min="10755" max="10755" width="20.625" style="985" customWidth="1"/>
    <col min="10756" max="10756" width="18.125" style="985" customWidth="1"/>
    <col min="10757" max="10757" width="9.625" style="985" customWidth="1"/>
    <col min="10758" max="10758" width="7.375" style="985" customWidth="1"/>
    <col min="10759" max="10759" width="8.375" style="985" customWidth="1"/>
    <col min="10760" max="10760" width="7.375" style="985" customWidth="1"/>
    <col min="10761" max="10761" width="26.125" style="985" customWidth="1"/>
    <col min="10762" max="10762" width="21.125" style="985" customWidth="1"/>
    <col min="10763" max="11001" width="9" style="985"/>
    <col min="11002" max="11002" width="0.125" style="985" customWidth="1"/>
    <col min="11003" max="11003" width="4.625" style="985" customWidth="1"/>
    <col min="11004" max="11004" width="3.375" style="985" customWidth="1"/>
    <col min="11005" max="11005" width="4.375" style="985" customWidth="1"/>
    <col min="11006" max="11006" width="3.375" style="985" customWidth="1"/>
    <col min="11007" max="11007" width="9.625" style="985" customWidth="1"/>
    <col min="11008" max="11008" width="7.375" style="985" customWidth="1"/>
    <col min="11009" max="11009" width="8.625" style="985" customWidth="1"/>
    <col min="11010" max="11010" width="7.375" style="985" customWidth="1"/>
    <col min="11011" max="11011" width="20.625" style="985" customWidth="1"/>
    <col min="11012" max="11012" width="18.125" style="985" customWidth="1"/>
    <col min="11013" max="11013" width="9.625" style="985" customWidth="1"/>
    <col min="11014" max="11014" width="7.375" style="985" customWidth="1"/>
    <col min="11015" max="11015" width="8.375" style="985" customWidth="1"/>
    <col min="11016" max="11016" width="7.375" style="985" customWidth="1"/>
    <col min="11017" max="11017" width="26.125" style="985" customWidth="1"/>
    <col min="11018" max="11018" width="21.125" style="985" customWidth="1"/>
    <col min="11019" max="11257" width="9" style="985"/>
    <col min="11258" max="11258" width="0.125" style="985" customWidth="1"/>
    <col min="11259" max="11259" width="4.625" style="985" customWidth="1"/>
    <col min="11260" max="11260" width="3.375" style="985" customWidth="1"/>
    <col min="11261" max="11261" width="4.375" style="985" customWidth="1"/>
    <col min="11262" max="11262" width="3.375" style="985" customWidth="1"/>
    <col min="11263" max="11263" width="9.625" style="985" customWidth="1"/>
    <col min="11264" max="11264" width="7.375" style="985" customWidth="1"/>
    <col min="11265" max="11265" width="8.625" style="985" customWidth="1"/>
    <col min="11266" max="11266" width="7.375" style="985" customWidth="1"/>
    <col min="11267" max="11267" width="20.625" style="985" customWidth="1"/>
    <col min="11268" max="11268" width="18.125" style="985" customWidth="1"/>
    <col min="11269" max="11269" width="9.625" style="985" customWidth="1"/>
    <col min="11270" max="11270" width="7.375" style="985" customWidth="1"/>
    <col min="11271" max="11271" width="8.375" style="985" customWidth="1"/>
    <col min="11272" max="11272" width="7.375" style="985" customWidth="1"/>
    <col min="11273" max="11273" width="26.125" style="985" customWidth="1"/>
    <col min="11274" max="11274" width="21.125" style="985" customWidth="1"/>
    <col min="11275" max="11513" width="9" style="985"/>
    <col min="11514" max="11514" width="0.125" style="985" customWidth="1"/>
    <col min="11515" max="11515" width="4.625" style="985" customWidth="1"/>
    <col min="11516" max="11516" width="3.375" style="985" customWidth="1"/>
    <col min="11517" max="11517" width="4.375" style="985" customWidth="1"/>
    <col min="11518" max="11518" width="3.375" style="985" customWidth="1"/>
    <col min="11519" max="11519" width="9.625" style="985" customWidth="1"/>
    <col min="11520" max="11520" width="7.375" style="985" customWidth="1"/>
    <col min="11521" max="11521" width="8.625" style="985" customWidth="1"/>
    <col min="11522" max="11522" width="7.375" style="985" customWidth="1"/>
    <col min="11523" max="11523" width="20.625" style="985" customWidth="1"/>
    <col min="11524" max="11524" width="18.125" style="985" customWidth="1"/>
    <col min="11525" max="11525" width="9.625" style="985" customWidth="1"/>
    <col min="11526" max="11526" width="7.375" style="985" customWidth="1"/>
    <col min="11527" max="11527" width="8.375" style="985" customWidth="1"/>
    <col min="11528" max="11528" width="7.375" style="985" customWidth="1"/>
    <col min="11529" max="11529" width="26.125" style="985" customWidth="1"/>
    <col min="11530" max="11530" width="21.125" style="985" customWidth="1"/>
    <col min="11531" max="11769" width="9" style="985"/>
    <col min="11770" max="11770" width="0.125" style="985" customWidth="1"/>
    <col min="11771" max="11771" width="4.625" style="985" customWidth="1"/>
    <col min="11772" max="11772" width="3.375" style="985" customWidth="1"/>
    <col min="11773" max="11773" width="4.375" style="985" customWidth="1"/>
    <col min="11774" max="11774" width="3.375" style="985" customWidth="1"/>
    <col min="11775" max="11775" width="9.625" style="985" customWidth="1"/>
    <col min="11776" max="11776" width="7.375" style="985" customWidth="1"/>
    <col min="11777" max="11777" width="8.625" style="985" customWidth="1"/>
    <col min="11778" max="11778" width="7.375" style="985" customWidth="1"/>
    <col min="11779" max="11779" width="20.625" style="985" customWidth="1"/>
    <col min="11780" max="11780" width="18.125" style="985" customWidth="1"/>
    <col min="11781" max="11781" width="9.625" style="985" customWidth="1"/>
    <col min="11782" max="11782" width="7.375" style="985" customWidth="1"/>
    <col min="11783" max="11783" width="8.375" style="985" customWidth="1"/>
    <col min="11784" max="11784" width="7.375" style="985" customWidth="1"/>
    <col min="11785" max="11785" width="26.125" style="985" customWidth="1"/>
    <col min="11786" max="11786" width="21.125" style="985" customWidth="1"/>
    <col min="11787" max="12025" width="9" style="985"/>
    <col min="12026" max="12026" width="0.125" style="985" customWidth="1"/>
    <col min="12027" max="12027" width="4.625" style="985" customWidth="1"/>
    <col min="12028" max="12028" width="3.375" style="985" customWidth="1"/>
    <col min="12029" max="12029" width="4.375" style="985" customWidth="1"/>
    <col min="12030" max="12030" width="3.375" style="985" customWidth="1"/>
    <col min="12031" max="12031" width="9.625" style="985" customWidth="1"/>
    <col min="12032" max="12032" width="7.375" style="985" customWidth="1"/>
    <col min="12033" max="12033" width="8.625" style="985" customWidth="1"/>
    <col min="12034" max="12034" width="7.375" style="985" customWidth="1"/>
    <col min="12035" max="12035" width="20.625" style="985" customWidth="1"/>
    <col min="12036" max="12036" width="18.125" style="985" customWidth="1"/>
    <col min="12037" max="12037" width="9.625" style="985" customWidth="1"/>
    <col min="12038" max="12038" width="7.375" style="985" customWidth="1"/>
    <col min="12039" max="12039" width="8.375" style="985" customWidth="1"/>
    <col min="12040" max="12040" width="7.375" style="985" customWidth="1"/>
    <col min="12041" max="12041" width="26.125" style="985" customWidth="1"/>
    <col min="12042" max="12042" width="21.125" style="985" customWidth="1"/>
    <col min="12043" max="12281" width="9" style="985"/>
    <col min="12282" max="12282" width="0.125" style="985" customWidth="1"/>
    <col min="12283" max="12283" width="4.625" style="985" customWidth="1"/>
    <col min="12284" max="12284" width="3.375" style="985" customWidth="1"/>
    <col min="12285" max="12285" width="4.375" style="985" customWidth="1"/>
    <col min="12286" max="12286" width="3.375" style="985" customWidth="1"/>
    <col min="12287" max="12287" width="9.625" style="985" customWidth="1"/>
    <col min="12288" max="12288" width="7.375" style="985" customWidth="1"/>
    <col min="12289" max="12289" width="8.625" style="985" customWidth="1"/>
    <col min="12290" max="12290" width="7.375" style="985" customWidth="1"/>
    <col min="12291" max="12291" width="20.625" style="985" customWidth="1"/>
    <col min="12292" max="12292" width="18.125" style="985" customWidth="1"/>
    <col min="12293" max="12293" width="9.625" style="985" customWidth="1"/>
    <col min="12294" max="12294" width="7.375" style="985" customWidth="1"/>
    <col min="12295" max="12295" width="8.375" style="985" customWidth="1"/>
    <col min="12296" max="12296" width="7.375" style="985" customWidth="1"/>
    <col min="12297" max="12297" width="26.125" style="985" customWidth="1"/>
    <col min="12298" max="12298" width="21.125" style="985" customWidth="1"/>
    <col min="12299" max="12537" width="9" style="985"/>
    <col min="12538" max="12538" width="0.125" style="985" customWidth="1"/>
    <col min="12539" max="12539" width="4.625" style="985" customWidth="1"/>
    <col min="12540" max="12540" width="3.375" style="985" customWidth="1"/>
    <col min="12541" max="12541" width="4.375" style="985" customWidth="1"/>
    <col min="12542" max="12542" width="3.375" style="985" customWidth="1"/>
    <col min="12543" max="12543" width="9.625" style="985" customWidth="1"/>
    <col min="12544" max="12544" width="7.375" style="985" customWidth="1"/>
    <col min="12545" max="12545" width="8.625" style="985" customWidth="1"/>
    <col min="12546" max="12546" width="7.375" style="985" customWidth="1"/>
    <col min="12547" max="12547" width="20.625" style="985" customWidth="1"/>
    <col min="12548" max="12548" width="18.125" style="985" customWidth="1"/>
    <col min="12549" max="12549" width="9.625" style="985" customWidth="1"/>
    <col min="12550" max="12550" width="7.375" style="985" customWidth="1"/>
    <col min="12551" max="12551" width="8.375" style="985" customWidth="1"/>
    <col min="12552" max="12552" width="7.375" style="985" customWidth="1"/>
    <col min="12553" max="12553" width="26.125" style="985" customWidth="1"/>
    <col min="12554" max="12554" width="21.125" style="985" customWidth="1"/>
    <col min="12555" max="12793" width="9" style="985"/>
    <col min="12794" max="12794" width="0.125" style="985" customWidth="1"/>
    <col min="12795" max="12795" width="4.625" style="985" customWidth="1"/>
    <col min="12796" max="12796" width="3.375" style="985" customWidth="1"/>
    <col min="12797" max="12797" width="4.375" style="985" customWidth="1"/>
    <col min="12798" max="12798" width="3.375" style="985" customWidth="1"/>
    <col min="12799" max="12799" width="9.625" style="985" customWidth="1"/>
    <col min="12800" max="12800" width="7.375" style="985" customWidth="1"/>
    <col min="12801" max="12801" width="8.625" style="985" customWidth="1"/>
    <col min="12802" max="12802" width="7.375" style="985" customWidth="1"/>
    <col min="12803" max="12803" width="20.625" style="985" customWidth="1"/>
    <col min="12804" max="12804" width="18.125" style="985" customWidth="1"/>
    <col min="12805" max="12805" width="9.625" style="985" customWidth="1"/>
    <col min="12806" max="12806" width="7.375" style="985" customWidth="1"/>
    <col min="12807" max="12807" width="8.375" style="985" customWidth="1"/>
    <col min="12808" max="12808" width="7.375" style="985" customWidth="1"/>
    <col min="12809" max="12809" width="26.125" style="985" customWidth="1"/>
    <col min="12810" max="12810" width="21.125" style="985" customWidth="1"/>
    <col min="12811" max="13049" width="9" style="985"/>
    <col min="13050" max="13050" width="0.125" style="985" customWidth="1"/>
    <col min="13051" max="13051" width="4.625" style="985" customWidth="1"/>
    <col min="13052" max="13052" width="3.375" style="985" customWidth="1"/>
    <col min="13053" max="13053" width="4.375" style="985" customWidth="1"/>
    <col min="13054" max="13054" width="3.375" style="985" customWidth="1"/>
    <col min="13055" max="13055" width="9.625" style="985" customWidth="1"/>
    <col min="13056" max="13056" width="7.375" style="985" customWidth="1"/>
    <col min="13057" max="13057" width="8.625" style="985" customWidth="1"/>
    <col min="13058" max="13058" width="7.375" style="985" customWidth="1"/>
    <col min="13059" max="13059" width="20.625" style="985" customWidth="1"/>
    <col min="13060" max="13060" width="18.125" style="985" customWidth="1"/>
    <col min="13061" max="13061" width="9.625" style="985" customWidth="1"/>
    <col min="13062" max="13062" width="7.375" style="985" customWidth="1"/>
    <col min="13063" max="13063" width="8.375" style="985" customWidth="1"/>
    <col min="13064" max="13064" width="7.375" style="985" customWidth="1"/>
    <col min="13065" max="13065" width="26.125" style="985" customWidth="1"/>
    <col min="13066" max="13066" width="21.125" style="985" customWidth="1"/>
    <col min="13067" max="13305" width="9" style="985"/>
    <col min="13306" max="13306" width="0.125" style="985" customWidth="1"/>
    <col min="13307" max="13307" width="4.625" style="985" customWidth="1"/>
    <col min="13308" max="13308" width="3.375" style="985" customWidth="1"/>
    <col min="13309" max="13309" width="4.375" style="985" customWidth="1"/>
    <col min="13310" max="13310" width="3.375" style="985" customWidth="1"/>
    <col min="13311" max="13311" width="9.625" style="985" customWidth="1"/>
    <col min="13312" max="13312" width="7.375" style="985" customWidth="1"/>
    <col min="13313" max="13313" width="8.625" style="985" customWidth="1"/>
    <col min="13314" max="13314" width="7.375" style="985" customWidth="1"/>
    <col min="13315" max="13315" width="20.625" style="985" customWidth="1"/>
    <col min="13316" max="13316" width="18.125" style="985" customWidth="1"/>
    <col min="13317" max="13317" width="9.625" style="985" customWidth="1"/>
    <col min="13318" max="13318" width="7.375" style="985" customWidth="1"/>
    <col min="13319" max="13319" width="8.375" style="985" customWidth="1"/>
    <col min="13320" max="13320" width="7.375" style="985" customWidth="1"/>
    <col min="13321" max="13321" width="26.125" style="985" customWidth="1"/>
    <col min="13322" max="13322" width="21.125" style="985" customWidth="1"/>
    <col min="13323" max="13561" width="9" style="985"/>
    <col min="13562" max="13562" width="0.125" style="985" customWidth="1"/>
    <col min="13563" max="13563" width="4.625" style="985" customWidth="1"/>
    <col min="13564" max="13564" width="3.375" style="985" customWidth="1"/>
    <col min="13565" max="13565" width="4.375" style="985" customWidth="1"/>
    <col min="13566" max="13566" width="3.375" style="985" customWidth="1"/>
    <col min="13567" max="13567" width="9.625" style="985" customWidth="1"/>
    <col min="13568" max="13568" width="7.375" style="985" customWidth="1"/>
    <col min="13569" max="13569" width="8.625" style="985" customWidth="1"/>
    <col min="13570" max="13570" width="7.375" style="985" customWidth="1"/>
    <col min="13571" max="13571" width="20.625" style="985" customWidth="1"/>
    <col min="13572" max="13572" width="18.125" style="985" customWidth="1"/>
    <col min="13573" max="13573" width="9.625" style="985" customWidth="1"/>
    <col min="13574" max="13574" width="7.375" style="985" customWidth="1"/>
    <col min="13575" max="13575" width="8.375" style="985" customWidth="1"/>
    <col min="13576" max="13576" width="7.375" style="985" customWidth="1"/>
    <col min="13577" max="13577" width="26.125" style="985" customWidth="1"/>
    <col min="13578" max="13578" width="21.125" style="985" customWidth="1"/>
    <col min="13579" max="13817" width="9" style="985"/>
    <col min="13818" max="13818" width="0.125" style="985" customWidth="1"/>
    <col min="13819" max="13819" width="4.625" style="985" customWidth="1"/>
    <col min="13820" max="13820" width="3.375" style="985" customWidth="1"/>
    <col min="13821" max="13821" width="4.375" style="985" customWidth="1"/>
    <col min="13822" max="13822" width="3.375" style="985" customWidth="1"/>
    <col min="13823" max="13823" width="9.625" style="985" customWidth="1"/>
    <col min="13824" max="13824" width="7.375" style="985" customWidth="1"/>
    <col min="13825" max="13825" width="8.625" style="985" customWidth="1"/>
    <col min="13826" max="13826" width="7.375" style="985" customWidth="1"/>
    <col min="13827" max="13827" width="20.625" style="985" customWidth="1"/>
    <col min="13828" max="13828" width="18.125" style="985" customWidth="1"/>
    <col min="13829" max="13829" width="9.625" style="985" customWidth="1"/>
    <col min="13830" max="13830" width="7.375" style="985" customWidth="1"/>
    <col min="13831" max="13831" width="8.375" style="985" customWidth="1"/>
    <col min="13832" max="13832" width="7.375" style="985" customWidth="1"/>
    <col min="13833" max="13833" width="26.125" style="985" customWidth="1"/>
    <col min="13834" max="13834" width="21.125" style="985" customWidth="1"/>
    <col min="13835" max="14073" width="9" style="985"/>
    <col min="14074" max="14074" width="0.125" style="985" customWidth="1"/>
    <col min="14075" max="14075" width="4.625" style="985" customWidth="1"/>
    <col min="14076" max="14076" width="3.375" style="985" customWidth="1"/>
    <col min="14077" max="14077" width="4.375" style="985" customWidth="1"/>
    <col min="14078" max="14078" width="3.375" style="985" customWidth="1"/>
    <col min="14079" max="14079" width="9.625" style="985" customWidth="1"/>
    <col min="14080" max="14080" width="7.375" style="985" customWidth="1"/>
    <col min="14081" max="14081" width="8.625" style="985" customWidth="1"/>
    <col min="14082" max="14082" width="7.375" style="985" customWidth="1"/>
    <col min="14083" max="14083" width="20.625" style="985" customWidth="1"/>
    <col min="14084" max="14084" width="18.125" style="985" customWidth="1"/>
    <col min="14085" max="14085" width="9.625" style="985" customWidth="1"/>
    <col min="14086" max="14086" width="7.375" style="985" customWidth="1"/>
    <col min="14087" max="14087" width="8.375" style="985" customWidth="1"/>
    <col min="14088" max="14088" width="7.375" style="985" customWidth="1"/>
    <col min="14089" max="14089" width="26.125" style="985" customWidth="1"/>
    <col min="14090" max="14090" width="21.125" style="985" customWidth="1"/>
    <col min="14091" max="14329" width="9" style="985"/>
    <col min="14330" max="14330" width="0.125" style="985" customWidth="1"/>
    <col min="14331" max="14331" width="4.625" style="985" customWidth="1"/>
    <col min="14332" max="14332" width="3.375" style="985" customWidth="1"/>
    <col min="14333" max="14333" width="4.375" style="985" customWidth="1"/>
    <col min="14334" max="14334" width="3.375" style="985" customWidth="1"/>
    <col min="14335" max="14335" width="9.625" style="985" customWidth="1"/>
    <col min="14336" max="14336" width="7.375" style="985" customWidth="1"/>
    <col min="14337" max="14337" width="8.625" style="985" customWidth="1"/>
    <col min="14338" max="14338" width="7.375" style="985" customWidth="1"/>
    <col min="14339" max="14339" width="20.625" style="985" customWidth="1"/>
    <col min="14340" max="14340" width="18.125" style="985" customWidth="1"/>
    <col min="14341" max="14341" width="9.625" style="985" customWidth="1"/>
    <col min="14342" max="14342" width="7.375" style="985" customWidth="1"/>
    <col min="14343" max="14343" width="8.375" style="985" customWidth="1"/>
    <col min="14344" max="14344" width="7.375" style="985" customWidth="1"/>
    <col min="14345" max="14345" width="26.125" style="985" customWidth="1"/>
    <col min="14346" max="14346" width="21.125" style="985" customWidth="1"/>
    <col min="14347" max="14585" width="9" style="985"/>
    <col min="14586" max="14586" width="0.125" style="985" customWidth="1"/>
    <col min="14587" max="14587" width="4.625" style="985" customWidth="1"/>
    <col min="14588" max="14588" width="3.375" style="985" customWidth="1"/>
    <col min="14589" max="14589" width="4.375" style="985" customWidth="1"/>
    <col min="14590" max="14590" width="3.375" style="985" customWidth="1"/>
    <col min="14591" max="14591" width="9.625" style="985" customWidth="1"/>
    <col min="14592" max="14592" width="7.375" style="985" customWidth="1"/>
    <col min="14593" max="14593" width="8.625" style="985" customWidth="1"/>
    <col min="14594" max="14594" width="7.375" style="985" customWidth="1"/>
    <col min="14595" max="14595" width="20.625" style="985" customWidth="1"/>
    <col min="14596" max="14596" width="18.125" style="985" customWidth="1"/>
    <col min="14597" max="14597" width="9.625" style="985" customWidth="1"/>
    <col min="14598" max="14598" width="7.375" style="985" customWidth="1"/>
    <col min="14599" max="14599" width="8.375" style="985" customWidth="1"/>
    <col min="14600" max="14600" width="7.375" style="985" customWidth="1"/>
    <col min="14601" max="14601" width="26.125" style="985" customWidth="1"/>
    <col min="14602" max="14602" width="21.125" style="985" customWidth="1"/>
    <col min="14603" max="14841" width="9" style="985"/>
    <col min="14842" max="14842" width="0.125" style="985" customWidth="1"/>
    <col min="14843" max="14843" width="4.625" style="985" customWidth="1"/>
    <col min="14844" max="14844" width="3.375" style="985" customWidth="1"/>
    <col min="14845" max="14845" width="4.375" style="985" customWidth="1"/>
    <col min="14846" max="14846" width="3.375" style="985" customWidth="1"/>
    <col min="14847" max="14847" width="9.625" style="985" customWidth="1"/>
    <col min="14848" max="14848" width="7.375" style="985" customWidth="1"/>
    <col min="14849" max="14849" width="8.625" style="985" customWidth="1"/>
    <col min="14850" max="14850" width="7.375" style="985" customWidth="1"/>
    <col min="14851" max="14851" width="20.625" style="985" customWidth="1"/>
    <col min="14852" max="14852" width="18.125" style="985" customWidth="1"/>
    <col min="14853" max="14853" width="9.625" style="985" customWidth="1"/>
    <col min="14854" max="14854" width="7.375" style="985" customWidth="1"/>
    <col min="14855" max="14855" width="8.375" style="985" customWidth="1"/>
    <col min="14856" max="14856" width="7.375" style="985" customWidth="1"/>
    <col min="14857" max="14857" width="26.125" style="985" customWidth="1"/>
    <col min="14858" max="14858" width="21.125" style="985" customWidth="1"/>
    <col min="14859" max="15097" width="9" style="985"/>
    <col min="15098" max="15098" width="0.125" style="985" customWidth="1"/>
    <col min="15099" max="15099" width="4.625" style="985" customWidth="1"/>
    <col min="15100" max="15100" width="3.375" style="985" customWidth="1"/>
    <col min="15101" max="15101" width="4.375" style="985" customWidth="1"/>
    <col min="15102" max="15102" width="3.375" style="985" customWidth="1"/>
    <col min="15103" max="15103" width="9.625" style="985" customWidth="1"/>
    <col min="15104" max="15104" width="7.375" style="985" customWidth="1"/>
    <col min="15105" max="15105" width="8.625" style="985" customWidth="1"/>
    <col min="15106" max="15106" width="7.375" style="985" customWidth="1"/>
    <col min="15107" max="15107" width="20.625" style="985" customWidth="1"/>
    <col min="15108" max="15108" width="18.125" style="985" customWidth="1"/>
    <col min="15109" max="15109" width="9.625" style="985" customWidth="1"/>
    <col min="15110" max="15110" width="7.375" style="985" customWidth="1"/>
    <col min="15111" max="15111" width="8.375" style="985" customWidth="1"/>
    <col min="15112" max="15112" width="7.375" style="985" customWidth="1"/>
    <col min="15113" max="15113" width="26.125" style="985" customWidth="1"/>
    <col min="15114" max="15114" width="21.125" style="985" customWidth="1"/>
    <col min="15115" max="15353" width="9" style="985"/>
    <col min="15354" max="15354" width="0.125" style="985" customWidth="1"/>
    <col min="15355" max="15355" width="4.625" style="985" customWidth="1"/>
    <col min="15356" max="15356" width="3.375" style="985" customWidth="1"/>
    <col min="15357" max="15357" width="4.375" style="985" customWidth="1"/>
    <col min="15358" max="15358" width="3.375" style="985" customWidth="1"/>
    <col min="15359" max="15359" width="9.625" style="985" customWidth="1"/>
    <col min="15360" max="15360" width="7.375" style="985" customWidth="1"/>
    <col min="15361" max="15361" width="8.625" style="985" customWidth="1"/>
    <col min="15362" max="15362" width="7.375" style="985" customWidth="1"/>
    <col min="15363" max="15363" width="20.625" style="985" customWidth="1"/>
    <col min="15364" max="15364" width="18.125" style="985" customWidth="1"/>
    <col min="15365" max="15365" width="9.625" style="985" customWidth="1"/>
    <col min="15366" max="15366" width="7.375" style="985" customWidth="1"/>
    <col min="15367" max="15367" width="8.375" style="985" customWidth="1"/>
    <col min="15368" max="15368" width="7.375" style="985" customWidth="1"/>
    <col min="15369" max="15369" width="26.125" style="985" customWidth="1"/>
    <col min="15370" max="15370" width="21.125" style="985" customWidth="1"/>
    <col min="15371" max="15609" width="9" style="985"/>
    <col min="15610" max="15610" width="0.125" style="985" customWidth="1"/>
    <col min="15611" max="15611" width="4.625" style="985" customWidth="1"/>
    <col min="15612" max="15612" width="3.375" style="985" customWidth="1"/>
    <col min="15613" max="15613" width="4.375" style="985" customWidth="1"/>
    <col min="15614" max="15614" width="3.375" style="985" customWidth="1"/>
    <col min="15615" max="15615" width="9.625" style="985" customWidth="1"/>
    <col min="15616" max="15616" width="7.375" style="985" customWidth="1"/>
    <col min="15617" max="15617" width="8.625" style="985" customWidth="1"/>
    <col min="15618" max="15618" width="7.375" style="985" customWidth="1"/>
    <col min="15619" max="15619" width="20.625" style="985" customWidth="1"/>
    <col min="15620" max="15620" width="18.125" style="985" customWidth="1"/>
    <col min="15621" max="15621" width="9.625" style="985" customWidth="1"/>
    <col min="15622" max="15622" width="7.375" style="985" customWidth="1"/>
    <col min="15623" max="15623" width="8.375" style="985" customWidth="1"/>
    <col min="15624" max="15624" width="7.375" style="985" customWidth="1"/>
    <col min="15625" max="15625" width="26.125" style="985" customWidth="1"/>
    <col min="15626" max="15626" width="21.125" style="985" customWidth="1"/>
    <col min="15627" max="15865" width="9" style="985"/>
    <col min="15866" max="15866" width="0.125" style="985" customWidth="1"/>
    <col min="15867" max="15867" width="4.625" style="985" customWidth="1"/>
    <col min="15868" max="15868" width="3.375" style="985" customWidth="1"/>
    <col min="15869" max="15869" width="4.375" style="985" customWidth="1"/>
    <col min="15870" max="15870" width="3.375" style="985" customWidth="1"/>
    <col min="15871" max="15871" width="9.625" style="985" customWidth="1"/>
    <col min="15872" max="15872" width="7.375" style="985" customWidth="1"/>
    <col min="15873" max="15873" width="8.625" style="985" customWidth="1"/>
    <col min="15874" max="15874" width="7.375" style="985" customWidth="1"/>
    <col min="15875" max="15875" width="20.625" style="985" customWidth="1"/>
    <col min="15876" max="15876" width="18.125" style="985" customWidth="1"/>
    <col min="15877" max="15877" width="9.625" style="985" customWidth="1"/>
    <col min="15878" max="15878" width="7.375" style="985" customWidth="1"/>
    <col min="15879" max="15879" width="8.375" style="985" customWidth="1"/>
    <col min="15880" max="15880" width="7.375" style="985" customWidth="1"/>
    <col min="15881" max="15881" width="26.125" style="985" customWidth="1"/>
    <col min="15882" max="15882" width="21.125" style="985" customWidth="1"/>
    <col min="15883" max="16121" width="9" style="985"/>
    <col min="16122" max="16122" width="0.125" style="985" customWidth="1"/>
    <col min="16123" max="16123" width="4.625" style="985" customWidth="1"/>
    <col min="16124" max="16124" width="3.375" style="985" customWidth="1"/>
    <col min="16125" max="16125" width="4.375" style="985" customWidth="1"/>
    <col min="16126" max="16126" width="3.375" style="985" customWidth="1"/>
    <col min="16127" max="16127" width="9.625" style="985" customWidth="1"/>
    <col min="16128" max="16128" width="7.375" style="985" customWidth="1"/>
    <col min="16129" max="16129" width="8.625" style="985" customWidth="1"/>
    <col min="16130" max="16130" width="7.375" style="985" customWidth="1"/>
    <col min="16131" max="16131" width="20.625" style="985" customWidth="1"/>
    <col min="16132" max="16132" width="18.125" style="985" customWidth="1"/>
    <col min="16133" max="16133" width="9.625" style="985" customWidth="1"/>
    <col min="16134" max="16134" width="7.375" style="985" customWidth="1"/>
    <col min="16135" max="16135" width="8.375" style="985" customWidth="1"/>
    <col min="16136" max="16136" width="7.375" style="985" customWidth="1"/>
    <col min="16137" max="16137" width="26.125" style="985" customWidth="1"/>
    <col min="16138" max="16138" width="21.125" style="985" customWidth="1"/>
    <col min="16139" max="16384" width="9" style="985"/>
  </cols>
  <sheetData>
    <row r="1" spans="1:10" ht="36" customHeight="1">
      <c r="A1" s="914" t="s">
        <v>1</v>
      </c>
      <c r="B1" s="915"/>
      <c r="C1" s="1193"/>
      <c r="D1" s="1193"/>
      <c r="E1" s="982"/>
      <c r="F1" s="982"/>
      <c r="G1" s="983"/>
      <c r="H1" s="983"/>
      <c r="I1" s="983"/>
      <c r="J1" s="984" t="s">
        <v>134</v>
      </c>
    </row>
    <row r="2" spans="1:10" ht="20.100000000000001" customHeight="1">
      <c r="A2" s="986"/>
      <c r="B2" s="983"/>
      <c r="C2" s="983"/>
      <c r="D2" s="983"/>
      <c r="E2" s="983"/>
      <c r="F2" s="983"/>
      <c r="G2" s="983"/>
      <c r="H2" s="983"/>
      <c r="I2" s="983"/>
      <c r="J2" s="983"/>
    </row>
    <row r="3" spans="1:10" ht="59.1" customHeight="1">
      <c r="A3" s="1360" t="s">
        <v>884</v>
      </c>
      <c r="B3" s="1360"/>
      <c r="C3" s="1360"/>
      <c r="D3" s="1360"/>
      <c r="E3" s="1360"/>
      <c r="F3" s="1360"/>
      <c r="G3" s="1360"/>
      <c r="H3" s="1360"/>
      <c r="I3" s="1360"/>
      <c r="J3" s="1360"/>
    </row>
    <row r="4" spans="1:10" ht="30" customHeight="1">
      <c r="A4" s="987"/>
      <c r="B4" s="987"/>
      <c r="C4" s="987"/>
      <c r="D4" s="987"/>
      <c r="E4" s="987"/>
      <c r="F4" s="987"/>
      <c r="G4" s="987"/>
      <c r="H4" s="987"/>
      <c r="I4" s="987"/>
      <c r="J4" s="987"/>
    </row>
    <row r="5" spans="1:10" ht="20.100000000000001" customHeight="1">
      <c r="A5" s="988" t="s">
        <v>885</v>
      </c>
      <c r="B5" s="989" t="s">
        <v>886</v>
      </c>
      <c r="C5" s="989"/>
      <c r="D5" s="989"/>
      <c r="E5" s="989"/>
      <c r="F5" s="989"/>
      <c r="G5" s="989"/>
      <c r="H5" s="989"/>
      <c r="I5" s="989"/>
      <c r="J5" s="989"/>
    </row>
    <row r="6" spans="1:10" ht="20.100000000000001" customHeight="1">
      <c r="A6" s="990"/>
    </row>
    <row r="7" spans="1:10" s="992" customFormat="1" ht="36" customHeight="1">
      <c r="A7" s="991" t="s">
        <v>887</v>
      </c>
      <c r="B7" s="1981" t="s">
        <v>888</v>
      </c>
      <c r="C7" s="1981"/>
      <c r="D7" s="1981"/>
      <c r="E7" s="1981"/>
      <c r="F7" s="1981"/>
      <c r="G7" s="1981"/>
      <c r="H7" s="1981"/>
      <c r="I7" s="1981"/>
      <c r="J7" s="1981"/>
    </row>
    <row r="8" spans="1:10" ht="20.100000000000001" customHeight="1" thickBot="1"/>
    <row r="9" spans="1:10" s="947" customFormat="1" ht="51" customHeight="1" thickBot="1">
      <c r="A9" s="993" t="s">
        <v>138</v>
      </c>
      <c r="B9" s="994" t="s">
        <v>139</v>
      </c>
      <c r="C9" s="1162" t="s">
        <v>889</v>
      </c>
      <c r="D9" s="1361" t="s">
        <v>890</v>
      </c>
      <c r="E9" s="1362"/>
      <c r="F9" s="1362"/>
      <c r="G9" s="1362"/>
      <c r="H9" s="1363"/>
      <c r="I9" s="1194" t="s">
        <v>141</v>
      </c>
      <c r="J9" s="1177" t="s">
        <v>142</v>
      </c>
    </row>
    <row r="10" spans="1:10" s="947" customFormat="1" ht="36.75" customHeight="1">
      <c r="A10" s="995"/>
      <c r="B10" s="996"/>
      <c r="C10" s="997"/>
      <c r="D10" s="1978" t="s">
        <v>891</v>
      </c>
      <c r="E10" s="1979"/>
      <c r="F10" s="1979"/>
      <c r="G10" s="1979"/>
      <c r="H10" s="1980"/>
      <c r="I10" s="998" t="s">
        <v>892</v>
      </c>
      <c r="J10" s="999" t="s">
        <v>893</v>
      </c>
    </row>
    <row r="11" spans="1:10" s="947" customFormat="1" ht="50.1" customHeight="1">
      <c r="A11" s="1000" t="s">
        <v>894</v>
      </c>
      <c r="B11" s="1001" t="s">
        <v>895</v>
      </c>
      <c r="C11" s="1001" t="s">
        <v>147</v>
      </c>
      <c r="D11" s="1976" t="s">
        <v>896</v>
      </c>
      <c r="E11" s="1976"/>
      <c r="F11" s="1976"/>
      <c r="G11" s="1976"/>
      <c r="H11" s="1976"/>
      <c r="I11" s="1002" t="s">
        <v>897</v>
      </c>
      <c r="J11" s="1003" t="s">
        <v>893</v>
      </c>
    </row>
    <row r="12" spans="1:10" s="947" customFormat="1" ht="50.1" customHeight="1">
      <c r="A12" s="1004" t="s">
        <v>898</v>
      </c>
      <c r="B12" s="1005" t="s">
        <v>895</v>
      </c>
      <c r="C12" s="1005" t="s">
        <v>147</v>
      </c>
      <c r="D12" s="1367" t="s">
        <v>899</v>
      </c>
      <c r="E12" s="1367"/>
      <c r="F12" s="1367"/>
      <c r="G12" s="1367"/>
      <c r="H12" s="1367"/>
      <c r="I12" s="1006" t="s">
        <v>897</v>
      </c>
      <c r="J12" s="1007" t="s">
        <v>893</v>
      </c>
    </row>
    <row r="13" spans="1:10" s="947" customFormat="1" ht="55.5" customHeight="1" thickBot="1">
      <c r="A13" s="1008"/>
      <c r="B13" s="1009"/>
      <c r="C13" s="1009"/>
      <c r="D13" s="1977" t="s">
        <v>900</v>
      </c>
      <c r="E13" s="1977"/>
      <c r="F13" s="1977"/>
      <c r="G13" s="1977"/>
      <c r="H13" s="1977"/>
      <c r="I13" s="1010" t="s">
        <v>892</v>
      </c>
      <c r="J13" s="1011" t="s">
        <v>893</v>
      </c>
    </row>
    <row r="14" spans="1:10" s="947" customFormat="1" ht="20.100000000000001" customHeight="1">
      <c r="H14" s="1012"/>
      <c r="I14" s="1012"/>
      <c r="J14" s="1012"/>
    </row>
    <row r="15" spans="1:10" s="947" customFormat="1" ht="24.75" customHeight="1">
      <c r="A15" s="1191" t="s">
        <v>143</v>
      </c>
      <c r="B15" s="1974" t="s">
        <v>901</v>
      </c>
      <c r="C15" s="1975"/>
      <c r="D15" s="1975"/>
      <c r="E15" s="1975"/>
      <c r="F15" s="1014"/>
      <c r="G15" s="964"/>
      <c r="H15" s="964"/>
    </row>
    <row r="16" spans="1:10" s="947" customFormat="1" ht="24.75" customHeight="1">
      <c r="A16" s="1015"/>
      <c r="C16" s="964"/>
      <c r="D16" s="964"/>
      <c r="E16" s="964"/>
      <c r="F16" s="1016"/>
      <c r="G16" s="1012"/>
      <c r="H16" s="1012"/>
      <c r="I16" s="1012"/>
    </row>
    <row r="17" spans="1:10" s="947" customFormat="1" ht="20.100000000000001" customHeight="1">
      <c r="A17" s="1015" t="s">
        <v>144</v>
      </c>
      <c r="B17" s="1017" t="s">
        <v>902</v>
      </c>
      <c r="C17" s="1018"/>
      <c r="F17" s="1016"/>
      <c r="G17" s="1012"/>
      <c r="H17" s="1012"/>
      <c r="I17" s="1012"/>
    </row>
    <row r="18" spans="1:10" s="947" customFormat="1" ht="20.100000000000001" customHeight="1">
      <c r="A18" s="1015"/>
      <c r="B18" s="1018" t="s">
        <v>145</v>
      </c>
      <c r="F18" s="1016"/>
      <c r="G18" s="1012"/>
      <c r="H18" s="1012"/>
      <c r="I18" s="1012"/>
    </row>
    <row r="19" spans="1:10" s="947" customFormat="1" ht="20.100000000000001" customHeight="1">
      <c r="A19" s="1019" t="s">
        <v>146</v>
      </c>
      <c r="F19" s="1016"/>
      <c r="G19" s="1012"/>
      <c r="H19" s="1012"/>
      <c r="I19" s="1012"/>
    </row>
    <row r="20" spans="1:10" s="947" customFormat="1" ht="20.100000000000001" customHeight="1">
      <c r="A20" s="1015"/>
      <c r="B20" s="1020" t="s">
        <v>147</v>
      </c>
      <c r="C20" s="1021">
        <v>4</v>
      </c>
      <c r="D20" s="947" t="s">
        <v>148</v>
      </c>
      <c r="F20" s="1016"/>
      <c r="G20" s="1012"/>
      <c r="H20" s="1012"/>
      <c r="I20" s="1012"/>
    </row>
    <row r="21" spans="1:10" s="947" customFormat="1" ht="20.100000000000001" customHeight="1">
      <c r="A21" s="1015"/>
      <c r="B21" s="1020" t="s">
        <v>149</v>
      </c>
      <c r="C21" s="1022">
        <v>0</v>
      </c>
      <c r="D21" s="947" t="s">
        <v>148</v>
      </c>
      <c r="F21" s="1016"/>
      <c r="G21" s="1012"/>
      <c r="H21" s="1012"/>
      <c r="I21" s="1012"/>
    </row>
    <row r="22" spans="1:10" s="947" customFormat="1" ht="20.100000000000001" customHeight="1">
      <c r="A22" s="1015"/>
      <c r="B22" s="1020" t="s">
        <v>150</v>
      </c>
      <c r="C22" s="1022">
        <v>0</v>
      </c>
      <c r="D22" s="947" t="s">
        <v>148</v>
      </c>
      <c r="F22" s="1016"/>
      <c r="G22" s="1012"/>
      <c r="H22" s="1012"/>
      <c r="I22" s="1012"/>
    </row>
    <row r="23" spans="1:10" s="947" customFormat="1" ht="20.100000000000001" customHeight="1">
      <c r="A23" s="1015"/>
      <c r="B23" s="1020" t="s">
        <v>151</v>
      </c>
      <c r="C23" s="1022">
        <v>0</v>
      </c>
      <c r="D23" s="947" t="s">
        <v>148</v>
      </c>
      <c r="F23" s="1016"/>
      <c r="G23" s="1012"/>
      <c r="H23" s="1012"/>
      <c r="I23" s="1012"/>
    </row>
    <row r="24" spans="1:10" s="947" customFormat="1" ht="20.100000000000001" customHeight="1">
      <c r="A24" s="1015"/>
      <c r="B24" s="1020" t="s">
        <v>152</v>
      </c>
      <c r="C24" s="1021">
        <f>SUM(C20:C23)</f>
        <v>4</v>
      </c>
      <c r="D24" s="947" t="s">
        <v>148</v>
      </c>
      <c r="F24" s="1016"/>
      <c r="G24" s="1012"/>
      <c r="H24" s="1012"/>
      <c r="I24" s="1012"/>
    </row>
    <row r="25" spans="1:10" s="947" customFormat="1" ht="20.100000000000001" customHeight="1">
      <c r="A25" s="1015"/>
      <c r="F25" s="1016"/>
      <c r="G25" s="1012"/>
      <c r="H25" s="1012"/>
      <c r="I25" s="1012"/>
    </row>
    <row r="26" spans="1:10" s="947" customFormat="1" ht="20.100000000000001" customHeight="1">
      <c r="A26" s="1023" t="s">
        <v>153</v>
      </c>
      <c r="B26" s="947" t="s">
        <v>154</v>
      </c>
      <c r="F26" s="1016"/>
      <c r="G26" s="1012"/>
      <c r="H26" s="1012"/>
      <c r="I26" s="1012"/>
    </row>
    <row r="27" spans="1:10" s="947" customFormat="1" ht="27.75" customHeight="1">
      <c r="A27" s="1015"/>
      <c r="B27" s="1024" t="s">
        <v>155</v>
      </c>
      <c r="C27" s="1025" t="s">
        <v>903</v>
      </c>
      <c r="D27" s="1025"/>
      <c r="E27" s="1025"/>
      <c r="F27" s="1026"/>
      <c r="G27" s="1012"/>
      <c r="H27" s="1012"/>
      <c r="I27" s="1012"/>
    </row>
    <row r="28" spans="1:10" s="947" customFormat="1" ht="33.75" customHeight="1">
      <c r="A28" s="1015"/>
      <c r="B28" s="1020" t="s">
        <v>22</v>
      </c>
      <c r="C28" s="1027" t="s">
        <v>903</v>
      </c>
      <c r="D28" s="1027"/>
      <c r="E28" s="1027"/>
      <c r="F28" s="1028"/>
      <c r="G28" s="1012"/>
      <c r="H28" s="1012"/>
      <c r="I28" s="1012"/>
    </row>
    <row r="29" spans="1:10" s="947" customFormat="1" ht="33" customHeight="1">
      <c r="A29" s="1015"/>
      <c r="B29" s="1020" t="s">
        <v>156</v>
      </c>
      <c r="C29" s="1027" t="s">
        <v>903</v>
      </c>
      <c r="D29" s="1027"/>
      <c r="E29" s="1027"/>
      <c r="F29" s="1028"/>
      <c r="G29" s="1012"/>
      <c r="H29" s="1012"/>
      <c r="I29" s="1012"/>
    </row>
    <row r="30" spans="1:10" s="947" customFormat="1" ht="33" customHeight="1">
      <c r="A30" s="1015"/>
      <c r="B30" s="1020" t="s">
        <v>24</v>
      </c>
      <c r="C30" s="1029" t="s">
        <v>903</v>
      </c>
      <c r="D30" s="1029"/>
      <c r="E30" s="1029"/>
      <c r="F30" s="1030"/>
      <c r="G30" s="1012"/>
      <c r="H30" s="1012"/>
      <c r="I30" s="1012"/>
    </row>
    <row r="31" spans="1:10" s="947" customFormat="1" ht="36" customHeight="1">
      <c r="A31" s="1031"/>
      <c r="B31" s="1032" t="s">
        <v>157</v>
      </c>
      <c r="C31" s="1033" t="s">
        <v>903</v>
      </c>
      <c r="D31" s="1033"/>
      <c r="E31" s="1033"/>
      <c r="F31" s="1034"/>
      <c r="G31" s="1012"/>
      <c r="H31" s="1012"/>
      <c r="I31" s="1012"/>
    </row>
    <row r="32" spans="1:10" s="947" customFormat="1" ht="20.100000000000001" customHeight="1">
      <c r="G32" s="948"/>
      <c r="H32" s="1035"/>
      <c r="I32" s="1035"/>
      <c r="J32" s="1012"/>
    </row>
    <row r="33" spans="1:10" s="947" customFormat="1" ht="20.100000000000001" customHeight="1">
      <c r="B33" s="1020"/>
      <c r="C33" s="1020"/>
      <c r="H33" s="1012"/>
      <c r="I33" s="1012"/>
      <c r="J33" s="1012"/>
    </row>
    <row r="34" spans="1:10" s="947" customFormat="1" ht="20.100000000000001" customHeight="1"/>
    <row r="35" spans="1:10" s="947" customFormat="1" ht="20.100000000000001" customHeight="1"/>
    <row r="36" spans="1:10" s="947" customFormat="1" ht="20.100000000000001" customHeight="1"/>
    <row r="37" spans="1:10" s="947" customFormat="1" ht="27.75" customHeight="1"/>
    <row r="38" spans="1:10" s="947" customFormat="1" ht="117.75" customHeight="1"/>
    <row r="39" spans="1:10" s="947" customFormat="1" ht="20.100000000000001" customHeight="1"/>
    <row r="40" spans="1:10" s="947" customFormat="1" ht="20.100000000000001" customHeight="1"/>
    <row r="41" spans="1:10" ht="20.100000000000001" customHeight="1"/>
    <row r="42" spans="1:10" ht="20.100000000000001" customHeight="1">
      <c r="A42" s="1973"/>
      <c r="B42" s="1973"/>
      <c r="C42" s="1973"/>
      <c r="D42" s="1973"/>
      <c r="E42" s="1973"/>
      <c r="F42" s="1973"/>
    </row>
    <row r="43" spans="1:10" ht="20.100000000000001" customHeight="1">
      <c r="A43" s="1973"/>
      <c r="B43" s="1973"/>
      <c r="C43" s="1973"/>
      <c r="D43" s="1973"/>
      <c r="E43" s="1973"/>
      <c r="F43" s="1973"/>
    </row>
    <row r="44" spans="1:10" ht="20.100000000000001" customHeight="1"/>
    <row r="45" spans="1:10" ht="20.100000000000001" customHeight="1"/>
    <row r="46" spans="1:10" ht="39.950000000000003" customHeight="1"/>
    <row r="50" ht="61.5" customHeight="1"/>
  </sheetData>
  <mergeCells count="10">
    <mergeCell ref="A42:F42"/>
    <mergeCell ref="A43:F43"/>
    <mergeCell ref="B15:E15"/>
    <mergeCell ref="A3:J3"/>
    <mergeCell ref="D9:H9"/>
    <mergeCell ref="D11:H11"/>
    <mergeCell ref="D12:H12"/>
    <mergeCell ref="D13:H13"/>
    <mergeCell ref="D10:H10"/>
    <mergeCell ref="B7:J7"/>
  </mergeCells>
  <phoneticPr fontId="20"/>
  <printOptions horizontalCentered="1"/>
  <pageMargins left="0.59055118110236227" right="0.27559055118110237" top="0.39370078740157483" bottom="0.78740157480314965" header="3.9370078740157481" footer="0.19685039370078741"/>
  <pageSetup paperSize="9" scale="70" orientation="portrait" blackAndWhite="1" cellComments="asDisplayed" r:id="rId1"/>
  <headerFooter alignWithMargins="0">
    <oddHeader xml:space="preserve">&amp;R&amp;"ＭＳ 明朝,標準"&amp;10 &amp;10&amp;"ＭＳ 明朝,太字" &amp;"ＭＳ 明朝,太字"&amp;14 &amp;"ＭＳ 明朝,太字"&amp;16 </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50"/>
  <sheetViews>
    <sheetView showGridLines="0" view="pageBreakPreview" topLeftCell="A4" zoomScaleNormal="60" zoomScaleSheetLayoutView="100" zoomScalePageLayoutView="25" workbookViewId="0">
      <selection activeCell="A3" sqref="A3:J3"/>
    </sheetView>
  </sheetViews>
  <sheetFormatPr defaultColWidth="8.875" defaultRowHeight="15"/>
  <cols>
    <col min="1" max="1" width="15.875" style="985" customWidth="1"/>
    <col min="2" max="2" width="18.625" style="985" customWidth="1"/>
    <col min="3" max="3" width="14.5" style="985" customWidth="1"/>
    <col min="4" max="4" width="8.625" style="985" customWidth="1"/>
    <col min="5" max="5" width="8.875" style="985" customWidth="1"/>
    <col min="6" max="6" width="8.625" style="985" customWidth="1"/>
    <col min="7" max="7" width="10.625" style="985" customWidth="1"/>
    <col min="8" max="8" width="8.625" style="985" customWidth="1"/>
    <col min="9" max="9" width="19.375" style="985" customWidth="1"/>
    <col min="10" max="10" width="22.875" style="985" customWidth="1"/>
    <col min="11" max="249" width="9" style="985"/>
    <col min="250" max="250" width="0.125" style="985" customWidth="1"/>
    <col min="251" max="251" width="4.625" style="985" customWidth="1"/>
    <col min="252" max="252" width="3.375" style="985" customWidth="1"/>
    <col min="253" max="253" width="4.375" style="985" customWidth="1"/>
    <col min="254" max="254" width="3.375" style="985" customWidth="1"/>
    <col min="255" max="255" width="9.625" style="985" customWidth="1"/>
    <col min="256" max="256" width="7.375" style="985" customWidth="1"/>
    <col min="257" max="257" width="8.625" style="985" customWidth="1"/>
    <col min="258" max="258" width="7.375" style="985" customWidth="1"/>
    <col min="259" max="259" width="20.625" style="985" customWidth="1"/>
    <col min="260" max="260" width="18.125" style="985" customWidth="1"/>
    <col min="261" max="261" width="9.625" style="985" customWidth="1"/>
    <col min="262" max="262" width="7.375" style="985" customWidth="1"/>
    <col min="263" max="263" width="8.375" style="985" customWidth="1"/>
    <col min="264" max="264" width="7.375" style="985" customWidth="1"/>
    <col min="265" max="265" width="26.125" style="985" customWidth="1"/>
    <col min="266" max="266" width="21.125" style="985" customWidth="1"/>
    <col min="267" max="505" width="9" style="985"/>
    <col min="506" max="506" width="0.125" style="985" customWidth="1"/>
    <col min="507" max="507" width="4.625" style="985" customWidth="1"/>
    <col min="508" max="508" width="3.375" style="985" customWidth="1"/>
    <col min="509" max="509" width="4.375" style="985" customWidth="1"/>
    <col min="510" max="510" width="3.375" style="985" customWidth="1"/>
    <col min="511" max="511" width="9.625" style="985" customWidth="1"/>
    <col min="512" max="512" width="7.375" style="985" customWidth="1"/>
    <col min="513" max="513" width="8.625" style="985" customWidth="1"/>
    <col min="514" max="514" width="7.375" style="985" customWidth="1"/>
    <col min="515" max="515" width="20.625" style="985" customWidth="1"/>
    <col min="516" max="516" width="18.125" style="985" customWidth="1"/>
    <col min="517" max="517" width="9.625" style="985" customWidth="1"/>
    <col min="518" max="518" width="7.375" style="985" customWidth="1"/>
    <col min="519" max="519" width="8.375" style="985" customWidth="1"/>
    <col min="520" max="520" width="7.375" style="985" customWidth="1"/>
    <col min="521" max="521" width="26.125" style="985" customWidth="1"/>
    <col min="522" max="522" width="21.125" style="985" customWidth="1"/>
    <col min="523" max="761" width="9" style="985"/>
    <col min="762" max="762" width="0.125" style="985" customWidth="1"/>
    <col min="763" max="763" width="4.625" style="985" customWidth="1"/>
    <col min="764" max="764" width="3.375" style="985" customWidth="1"/>
    <col min="765" max="765" width="4.375" style="985" customWidth="1"/>
    <col min="766" max="766" width="3.375" style="985" customWidth="1"/>
    <col min="767" max="767" width="9.625" style="985" customWidth="1"/>
    <col min="768" max="768" width="7.375" style="985" customWidth="1"/>
    <col min="769" max="769" width="8.625" style="985" customWidth="1"/>
    <col min="770" max="770" width="7.375" style="985" customWidth="1"/>
    <col min="771" max="771" width="20.625" style="985" customWidth="1"/>
    <col min="772" max="772" width="18.125" style="985" customWidth="1"/>
    <col min="773" max="773" width="9.625" style="985" customWidth="1"/>
    <col min="774" max="774" width="7.375" style="985" customWidth="1"/>
    <col min="775" max="775" width="8.375" style="985" customWidth="1"/>
    <col min="776" max="776" width="7.375" style="985" customWidth="1"/>
    <col min="777" max="777" width="26.125" style="985" customWidth="1"/>
    <col min="778" max="778" width="21.125" style="985" customWidth="1"/>
    <col min="779" max="1017" width="9" style="985"/>
    <col min="1018" max="1018" width="0.125" style="985" customWidth="1"/>
    <col min="1019" max="1019" width="4.625" style="985" customWidth="1"/>
    <col min="1020" max="1020" width="3.375" style="985" customWidth="1"/>
    <col min="1021" max="1021" width="4.375" style="985" customWidth="1"/>
    <col min="1022" max="1022" width="3.375" style="985" customWidth="1"/>
    <col min="1023" max="1023" width="9.625" style="985" customWidth="1"/>
    <col min="1024" max="1024" width="7.375" style="985" customWidth="1"/>
    <col min="1025" max="1025" width="8.625" style="985" customWidth="1"/>
    <col min="1026" max="1026" width="7.375" style="985" customWidth="1"/>
    <col min="1027" max="1027" width="20.625" style="985" customWidth="1"/>
    <col min="1028" max="1028" width="18.125" style="985" customWidth="1"/>
    <col min="1029" max="1029" width="9.625" style="985" customWidth="1"/>
    <col min="1030" max="1030" width="7.375" style="985" customWidth="1"/>
    <col min="1031" max="1031" width="8.375" style="985" customWidth="1"/>
    <col min="1032" max="1032" width="7.375" style="985" customWidth="1"/>
    <col min="1033" max="1033" width="26.125" style="985" customWidth="1"/>
    <col min="1034" max="1034" width="21.125" style="985" customWidth="1"/>
    <col min="1035" max="1273" width="9" style="985"/>
    <col min="1274" max="1274" width="0.125" style="985" customWidth="1"/>
    <col min="1275" max="1275" width="4.625" style="985" customWidth="1"/>
    <col min="1276" max="1276" width="3.375" style="985" customWidth="1"/>
    <col min="1277" max="1277" width="4.375" style="985" customWidth="1"/>
    <col min="1278" max="1278" width="3.375" style="985" customWidth="1"/>
    <col min="1279" max="1279" width="9.625" style="985" customWidth="1"/>
    <col min="1280" max="1280" width="7.375" style="985" customWidth="1"/>
    <col min="1281" max="1281" width="8.625" style="985" customWidth="1"/>
    <col min="1282" max="1282" width="7.375" style="985" customWidth="1"/>
    <col min="1283" max="1283" width="20.625" style="985" customWidth="1"/>
    <col min="1284" max="1284" width="18.125" style="985" customWidth="1"/>
    <col min="1285" max="1285" width="9.625" style="985" customWidth="1"/>
    <col min="1286" max="1286" width="7.375" style="985" customWidth="1"/>
    <col min="1287" max="1287" width="8.375" style="985" customWidth="1"/>
    <col min="1288" max="1288" width="7.375" style="985" customWidth="1"/>
    <col min="1289" max="1289" width="26.125" style="985" customWidth="1"/>
    <col min="1290" max="1290" width="21.125" style="985" customWidth="1"/>
    <col min="1291" max="1529" width="9" style="985"/>
    <col min="1530" max="1530" width="0.125" style="985" customWidth="1"/>
    <col min="1531" max="1531" width="4.625" style="985" customWidth="1"/>
    <col min="1532" max="1532" width="3.375" style="985" customWidth="1"/>
    <col min="1533" max="1533" width="4.375" style="985" customWidth="1"/>
    <col min="1534" max="1534" width="3.375" style="985" customWidth="1"/>
    <col min="1535" max="1535" width="9.625" style="985" customWidth="1"/>
    <col min="1536" max="1536" width="7.375" style="985" customWidth="1"/>
    <col min="1537" max="1537" width="8.625" style="985" customWidth="1"/>
    <col min="1538" max="1538" width="7.375" style="985" customWidth="1"/>
    <col min="1539" max="1539" width="20.625" style="985" customWidth="1"/>
    <col min="1540" max="1540" width="18.125" style="985" customWidth="1"/>
    <col min="1541" max="1541" width="9.625" style="985" customWidth="1"/>
    <col min="1542" max="1542" width="7.375" style="985" customWidth="1"/>
    <col min="1543" max="1543" width="8.375" style="985" customWidth="1"/>
    <col min="1544" max="1544" width="7.375" style="985" customWidth="1"/>
    <col min="1545" max="1545" width="26.125" style="985" customWidth="1"/>
    <col min="1546" max="1546" width="21.125" style="985" customWidth="1"/>
    <col min="1547" max="1785" width="9" style="985"/>
    <col min="1786" max="1786" width="0.125" style="985" customWidth="1"/>
    <col min="1787" max="1787" width="4.625" style="985" customWidth="1"/>
    <col min="1788" max="1788" width="3.375" style="985" customWidth="1"/>
    <col min="1789" max="1789" width="4.375" style="985" customWidth="1"/>
    <col min="1790" max="1790" width="3.375" style="985" customWidth="1"/>
    <col min="1791" max="1791" width="9.625" style="985" customWidth="1"/>
    <col min="1792" max="1792" width="7.375" style="985" customWidth="1"/>
    <col min="1793" max="1793" width="8.625" style="985" customWidth="1"/>
    <col min="1794" max="1794" width="7.375" style="985" customWidth="1"/>
    <col min="1795" max="1795" width="20.625" style="985" customWidth="1"/>
    <col min="1796" max="1796" width="18.125" style="985" customWidth="1"/>
    <col min="1797" max="1797" width="9.625" style="985" customWidth="1"/>
    <col min="1798" max="1798" width="7.375" style="985" customWidth="1"/>
    <col min="1799" max="1799" width="8.375" style="985" customWidth="1"/>
    <col min="1800" max="1800" width="7.375" style="985" customWidth="1"/>
    <col min="1801" max="1801" width="26.125" style="985" customWidth="1"/>
    <col min="1802" max="1802" width="21.125" style="985" customWidth="1"/>
    <col min="1803" max="2041" width="9" style="985"/>
    <col min="2042" max="2042" width="0.125" style="985" customWidth="1"/>
    <col min="2043" max="2043" width="4.625" style="985" customWidth="1"/>
    <col min="2044" max="2044" width="3.375" style="985" customWidth="1"/>
    <col min="2045" max="2045" width="4.375" style="985" customWidth="1"/>
    <col min="2046" max="2046" width="3.375" style="985" customWidth="1"/>
    <col min="2047" max="2047" width="9.625" style="985" customWidth="1"/>
    <col min="2048" max="2048" width="7.375" style="985" customWidth="1"/>
    <col min="2049" max="2049" width="8.625" style="985" customWidth="1"/>
    <col min="2050" max="2050" width="7.375" style="985" customWidth="1"/>
    <col min="2051" max="2051" width="20.625" style="985" customWidth="1"/>
    <col min="2052" max="2052" width="18.125" style="985" customWidth="1"/>
    <col min="2053" max="2053" width="9.625" style="985" customWidth="1"/>
    <col min="2054" max="2054" width="7.375" style="985" customWidth="1"/>
    <col min="2055" max="2055" width="8.375" style="985" customWidth="1"/>
    <col min="2056" max="2056" width="7.375" style="985" customWidth="1"/>
    <col min="2057" max="2057" width="26.125" style="985" customWidth="1"/>
    <col min="2058" max="2058" width="21.125" style="985" customWidth="1"/>
    <col min="2059" max="2297" width="9" style="985"/>
    <col min="2298" max="2298" width="0.125" style="985" customWidth="1"/>
    <col min="2299" max="2299" width="4.625" style="985" customWidth="1"/>
    <col min="2300" max="2300" width="3.375" style="985" customWidth="1"/>
    <col min="2301" max="2301" width="4.375" style="985" customWidth="1"/>
    <col min="2302" max="2302" width="3.375" style="985" customWidth="1"/>
    <col min="2303" max="2303" width="9.625" style="985" customWidth="1"/>
    <col min="2304" max="2304" width="7.375" style="985" customWidth="1"/>
    <col min="2305" max="2305" width="8.625" style="985" customWidth="1"/>
    <col min="2306" max="2306" width="7.375" style="985" customWidth="1"/>
    <col min="2307" max="2307" width="20.625" style="985" customWidth="1"/>
    <col min="2308" max="2308" width="18.125" style="985" customWidth="1"/>
    <col min="2309" max="2309" width="9.625" style="985" customWidth="1"/>
    <col min="2310" max="2310" width="7.375" style="985" customWidth="1"/>
    <col min="2311" max="2311" width="8.375" style="985" customWidth="1"/>
    <col min="2312" max="2312" width="7.375" style="985" customWidth="1"/>
    <col min="2313" max="2313" width="26.125" style="985" customWidth="1"/>
    <col min="2314" max="2314" width="21.125" style="985" customWidth="1"/>
    <col min="2315" max="2553" width="9" style="985"/>
    <col min="2554" max="2554" width="0.125" style="985" customWidth="1"/>
    <col min="2555" max="2555" width="4.625" style="985" customWidth="1"/>
    <col min="2556" max="2556" width="3.375" style="985" customWidth="1"/>
    <col min="2557" max="2557" width="4.375" style="985" customWidth="1"/>
    <col min="2558" max="2558" width="3.375" style="985" customWidth="1"/>
    <col min="2559" max="2559" width="9.625" style="985" customWidth="1"/>
    <col min="2560" max="2560" width="7.375" style="985" customWidth="1"/>
    <col min="2561" max="2561" width="8.625" style="985" customWidth="1"/>
    <col min="2562" max="2562" width="7.375" style="985" customWidth="1"/>
    <col min="2563" max="2563" width="20.625" style="985" customWidth="1"/>
    <col min="2564" max="2564" width="18.125" style="985" customWidth="1"/>
    <col min="2565" max="2565" width="9.625" style="985" customWidth="1"/>
    <col min="2566" max="2566" width="7.375" style="985" customWidth="1"/>
    <col min="2567" max="2567" width="8.375" style="985" customWidth="1"/>
    <col min="2568" max="2568" width="7.375" style="985" customWidth="1"/>
    <col min="2569" max="2569" width="26.125" style="985" customWidth="1"/>
    <col min="2570" max="2570" width="21.125" style="985" customWidth="1"/>
    <col min="2571" max="2809" width="9" style="985"/>
    <col min="2810" max="2810" width="0.125" style="985" customWidth="1"/>
    <col min="2811" max="2811" width="4.625" style="985" customWidth="1"/>
    <col min="2812" max="2812" width="3.375" style="985" customWidth="1"/>
    <col min="2813" max="2813" width="4.375" style="985" customWidth="1"/>
    <col min="2814" max="2814" width="3.375" style="985" customWidth="1"/>
    <col min="2815" max="2815" width="9.625" style="985" customWidth="1"/>
    <col min="2816" max="2816" width="7.375" style="985" customWidth="1"/>
    <col min="2817" max="2817" width="8.625" style="985" customWidth="1"/>
    <col min="2818" max="2818" width="7.375" style="985" customWidth="1"/>
    <col min="2819" max="2819" width="20.625" style="985" customWidth="1"/>
    <col min="2820" max="2820" width="18.125" style="985" customWidth="1"/>
    <col min="2821" max="2821" width="9.625" style="985" customWidth="1"/>
    <col min="2822" max="2822" width="7.375" style="985" customWidth="1"/>
    <col min="2823" max="2823" width="8.375" style="985" customWidth="1"/>
    <col min="2824" max="2824" width="7.375" style="985" customWidth="1"/>
    <col min="2825" max="2825" width="26.125" style="985" customWidth="1"/>
    <col min="2826" max="2826" width="21.125" style="985" customWidth="1"/>
    <col min="2827" max="3065" width="9" style="985"/>
    <col min="3066" max="3066" width="0.125" style="985" customWidth="1"/>
    <col min="3067" max="3067" width="4.625" style="985" customWidth="1"/>
    <col min="3068" max="3068" width="3.375" style="985" customWidth="1"/>
    <col min="3069" max="3069" width="4.375" style="985" customWidth="1"/>
    <col min="3070" max="3070" width="3.375" style="985" customWidth="1"/>
    <col min="3071" max="3071" width="9.625" style="985" customWidth="1"/>
    <col min="3072" max="3072" width="7.375" style="985" customWidth="1"/>
    <col min="3073" max="3073" width="8.625" style="985" customWidth="1"/>
    <col min="3074" max="3074" width="7.375" style="985" customWidth="1"/>
    <col min="3075" max="3075" width="20.625" style="985" customWidth="1"/>
    <col min="3076" max="3076" width="18.125" style="985" customWidth="1"/>
    <col min="3077" max="3077" width="9.625" style="985" customWidth="1"/>
    <col min="3078" max="3078" width="7.375" style="985" customWidth="1"/>
    <col min="3079" max="3079" width="8.375" style="985" customWidth="1"/>
    <col min="3080" max="3080" width="7.375" style="985" customWidth="1"/>
    <col min="3081" max="3081" width="26.125" style="985" customWidth="1"/>
    <col min="3082" max="3082" width="21.125" style="985" customWidth="1"/>
    <col min="3083" max="3321" width="9" style="985"/>
    <col min="3322" max="3322" width="0.125" style="985" customWidth="1"/>
    <col min="3323" max="3323" width="4.625" style="985" customWidth="1"/>
    <col min="3324" max="3324" width="3.375" style="985" customWidth="1"/>
    <col min="3325" max="3325" width="4.375" style="985" customWidth="1"/>
    <col min="3326" max="3326" width="3.375" style="985" customWidth="1"/>
    <col min="3327" max="3327" width="9.625" style="985" customWidth="1"/>
    <col min="3328" max="3328" width="7.375" style="985" customWidth="1"/>
    <col min="3329" max="3329" width="8.625" style="985" customWidth="1"/>
    <col min="3330" max="3330" width="7.375" style="985" customWidth="1"/>
    <col min="3331" max="3331" width="20.625" style="985" customWidth="1"/>
    <col min="3332" max="3332" width="18.125" style="985" customWidth="1"/>
    <col min="3333" max="3333" width="9.625" style="985" customWidth="1"/>
    <col min="3334" max="3334" width="7.375" style="985" customWidth="1"/>
    <col min="3335" max="3335" width="8.375" style="985" customWidth="1"/>
    <col min="3336" max="3336" width="7.375" style="985" customWidth="1"/>
    <col min="3337" max="3337" width="26.125" style="985" customWidth="1"/>
    <col min="3338" max="3338" width="21.125" style="985" customWidth="1"/>
    <col min="3339" max="3577" width="9" style="985"/>
    <col min="3578" max="3578" width="0.125" style="985" customWidth="1"/>
    <col min="3579" max="3579" width="4.625" style="985" customWidth="1"/>
    <col min="3580" max="3580" width="3.375" style="985" customWidth="1"/>
    <col min="3581" max="3581" width="4.375" style="985" customWidth="1"/>
    <col min="3582" max="3582" width="3.375" style="985" customWidth="1"/>
    <col min="3583" max="3583" width="9.625" style="985" customWidth="1"/>
    <col min="3584" max="3584" width="7.375" style="985" customWidth="1"/>
    <col min="3585" max="3585" width="8.625" style="985" customWidth="1"/>
    <col min="3586" max="3586" width="7.375" style="985" customWidth="1"/>
    <col min="3587" max="3587" width="20.625" style="985" customWidth="1"/>
    <col min="3588" max="3588" width="18.125" style="985" customWidth="1"/>
    <col min="3589" max="3589" width="9.625" style="985" customWidth="1"/>
    <col min="3590" max="3590" width="7.375" style="985" customWidth="1"/>
    <col min="3591" max="3591" width="8.375" style="985" customWidth="1"/>
    <col min="3592" max="3592" width="7.375" style="985" customWidth="1"/>
    <col min="3593" max="3593" width="26.125" style="985" customWidth="1"/>
    <col min="3594" max="3594" width="21.125" style="985" customWidth="1"/>
    <col min="3595" max="3833" width="9" style="985"/>
    <col min="3834" max="3834" width="0.125" style="985" customWidth="1"/>
    <col min="3835" max="3835" width="4.625" style="985" customWidth="1"/>
    <col min="3836" max="3836" width="3.375" style="985" customWidth="1"/>
    <col min="3837" max="3837" width="4.375" style="985" customWidth="1"/>
    <col min="3838" max="3838" width="3.375" style="985" customWidth="1"/>
    <col min="3839" max="3839" width="9.625" style="985" customWidth="1"/>
    <col min="3840" max="3840" width="7.375" style="985" customWidth="1"/>
    <col min="3841" max="3841" width="8.625" style="985" customWidth="1"/>
    <col min="3842" max="3842" width="7.375" style="985" customWidth="1"/>
    <col min="3843" max="3843" width="20.625" style="985" customWidth="1"/>
    <col min="3844" max="3844" width="18.125" style="985" customWidth="1"/>
    <col min="3845" max="3845" width="9.625" style="985" customWidth="1"/>
    <col min="3846" max="3846" width="7.375" style="985" customWidth="1"/>
    <col min="3847" max="3847" width="8.375" style="985" customWidth="1"/>
    <col min="3848" max="3848" width="7.375" style="985" customWidth="1"/>
    <col min="3849" max="3849" width="26.125" style="985" customWidth="1"/>
    <col min="3850" max="3850" width="21.125" style="985" customWidth="1"/>
    <col min="3851" max="4089" width="9" style="985"/>
    <col min="4090" max="4090" width="0.125" style="985" customWidth="1"/>
    <col min="4091" max="4091" width="4.625" style="985" customWidth="1"/>
    <col min="4092" max="4092" width="3.375" style="985" customWidth="1"/>
    <col min="4093" max="4093" width="4.375" style="985" customWidth="1"/>
    <col min="4094" max="4094" width="3.375" style="985" customWidth="1"/>
    <col min="4095" max="4095" width="9.625" style="985" customWidth="1"/>
    <col min="4096" max="4096" width="7.375" style="985" customWidth="1"/>
    <col min="4097" max="4097" width="8.625" style="985" customWidth="1"/>
    <col min="4098" max="4098" width="7.375" style="985" customWidth="1"/>
    <col min="4099" max="4099" width="20.625" style="985" customWidth="1"/>
    <col min="4100" max="4100" width="18.125" style="985" customWidth="1"/>
    <col min="4101" max="4101" width="9.625" style="985" customWidth="1"/>
    <col min="4102" max="4102" width="7.375" style="985" customWidth="1"/>
    <col min="4103" max="4103" width="8.375" style="985" customWidth="1"/>
    <col min="4104" max="4104" width="7.375" style="985" customWidth="1"/>
    <col min="4105" max="4105" width="26.125" style="985" customWidth="1"/>
    <col min="4106" max="4106" width="21.125" style="985" customWidth="1"/>
    <col min="4107" max="4345" width="9" style="985"/>
    <col min="4346" max="4346" width="0.125" style="985" customWidth="1"/>
    <col min="4347" max="4347" width="4.625" style="985" customWidth="1"/>
    <col min="4348" max="4348" width="3.375" style="985" customWidth="1"/>
    <col min="4349" max="4349" width="4.375" style="985" customWidth="1"/>
    <col min="4350" max="4350" width="3.375" style="985" customWidth="1"/>
    <col min="4351" max="4351" width="9.625" style="985" customWidth="1"/>
    <col min="4352" max="4352" width="7.375" style="985" customWidth="1"/>
    <col min="4353" max="4353" width="8.625" style="985" customWidth="1"/>
    <col min="4354" max="4354" width="7.375" style="985" customWidth="1"/>
    <col min="4355" max="4355" width="20.625" style="985" customWidth="1"/>
    <col min="4356" max="4356" width="18.125" style="985" customWidth="1"/>
    <col min="4357" max="4357" width="9.625" style="985" customWidth="1"/>
    <col min="4358" max="4358" width="7.375" style="985" customWidth="1"/>
    <col min="4359" max="4359" width="8.375" style="985" customWidth="1"/>
    <col min="4360" max="4360" width="7.375" style="985" customWidth="1"/>
    <col min="4361" max="4361" width="26.125" style="985" customWidth="1"/>
    <col min="4362" max="4362" width="21.125" style="985" customWidth="1"/>
    <col min="4363" max="4601" width="9" style="985"/>
    <col min="4602" max="4602" width="0.125" style="985" customWidth="1"/>
    <col min="4603" max="4603" width="4.625" style="985" customWidth="1"/>
    <col min="4604" max="4604" width="3.375" style="985" customWidth="1"/>
    <col min="4605" max="4605" width="4.375" style="985" customWidth="1"/>
    <col min="4606" max="4606" width="3.375" style="985" customWidth="1"/>
    <col min="4607" max="4607" width="9.625" style="985" customWidth="1"/>
    <col min="4608" max="4608" width="7.375" style="985" customWidth="1"/>
    <col min="4609" max="4609" width="8.625" style="985" customWidth="1"/>
    <col min="4610" max="4610" width="7.375" style="985" customWidth="1"/>
    <col min="4611" max="4611" width="20.625" style="985" customWidth="1"/>
    <col min="4612" max="4612" width="18.125" style="985" customWidth="1"/>
    <col min="4613" max="4613" width="9.625" style="985" customWidth="1"/>
    <col min="4614" max="4614" width="7.375" style="985" customWidth="1"/>
    <col min="4615" max="4615" width="8.375" style="985" customWidth="1"/>
    <col min="4616" max="4616" width="7.375" style="985" customWidth="1"/>
    <col min="4617" max="4617" width="26.125" style="985" customWidth="1"/>
    <col min="4618" max="4618" width="21.125" style="985" customWidth="1"/>
    <col min="4619" max="4857" width="9" style="985"/>
    <col min="4858" max="4858" width="0.125" style="985" customWidth="1"/>
    <col min="4859" max="4859" width="4.625" style="985" customWidth="1"/>
    <col min="4860" max="4860" width="3.375" style="985" customWidth="1"/>
    <col min="4861" max="4861" width="4.375" style="985" customWidth="1"/>
    <col min="4862" max="4862" width="3.375" style="985" customWidth="1"/>
    <col min="4863" max="4863" width="9.625" style="985" customWidth="1"/>
    <col min="4864" max="4864" width="7.375" style="985" customWidth="1"/>
    <col min="4865" max="4865" width="8.625" style="985" customWidth="1"/>
    <col min="4866" max="4866" width="7.375" style="985" customWidth="1"/>
    <col min="4867" max="4867" width="20.625" style="985" customWidth="1"/>
    <col min="4868" max="4868" width="18.125" style="985" customWidth="1"/>
    <col min="4869" max="4869" width="9.625" style="985" customWidth="1"/>
    <col min="4870" max="4870" width="7.375" style="985" customWidth="1"/>
    <col min="4871" max="4871" width="8.375" style="985" customWidth="1"/>
    <col min="4872" max="4872" width="7.375" style="985" customWidth="1"/>
    <col min="4873" max="4873" width="26.125" style="985" customWidth="1"/>
    <col min="4874" max="4874" width="21.125" style="985" customWidth="1"/>
    <col min="4875" max="5113" width="9" style="985"/>
    <col min="5114" max="5114" width="0.125" style="985" customWidth="1"/>
    <col min="5115" max="5115" width="4.625" style="985" customWidth="1"/>
    <col min="5116" max="5116" width="3.375" style="985" customWidth="1"/>
    <col min="5117" max="5117" width="4.375" style="985" customWidth="1"/>
    <col min="5118" max="5118" width="3.375" style="985" customWidth="1"/>
    <col min="5119" max="5119" width="9.625" style="985" customWidth="1"/>
    <col min="5120" max="5120" width="7.375" style="985" customWidth="1"/>
    <col min="5121" max="5121" width="8.625" style="985" customWidth="1"/>
    <col min="5122" max="5122" width="7.375" style="985" customWidth="1"/>
    <col min="5123" max="5123" width="20.625" style="985" customWidth="1"/>
    <col min="5124" max="5124" width="18.125" style="985" customWidth="1"/>
    <col min="5125" max="5125" width="9.625" style="985" customWidth="1"/>
    <col min="5126" max="5126" width="7.375" style="985" customWidth="1"/>
    <col min="5127" max="5127" width="8.375" style="985" customWidth="1"/>
    <col min="5128" max="5128" width="7.375" style="985" customWidth="1"/>
    <col min="5129" max="5129" width="26.125" style="985" customWidth="1"/>
    <col min="5130" max="5130" width="21.125" style="985" customWidth="1"/>
    <col min="5131" max="5369" width="9" style="985"/>
    <col min="5370" max="5370" width="0.125" style="985" customWidth="1"/>
    <col min="5371" max="5371" width="4.625" style="985" customWidth="1"/>
    <col min="5372" max="5372" width="3.375" style="985" customWidth="1"/>
    <col min="5373" max="5373" width="4.375" style="985" customWidth="1"/>
    <col min="5374" max="5374" width="3.375" style="985" customWidth="1"/>
    <col min="5375" max="5375" width="9.625" style="985" customWidth="1"/>
    <col min="5376" max="5376" width="7.375" style="985" customWidth="1"/>
    <col min="5377" max="5377" width="8.625" style="985" customWidth="1"/>
    <col min="5378" max="5378" width="7.375" style="985" customWidth="1"/>
    <col min="5379" max="5379" width="20.625" style="985" customWidth="1"/>
    <col min="5380" max="5380" width="18.125" style="985" customWidth="1"/>
    <col min="5381" max="5381" width="9.625" style="985" customWidth="1"/>
    <col min="5382" max="5382" width="7.375" style="985" customWidth="1"/>
    <col min="5383" max="5383" width="8.375" style="985" customWidth="1"/>
    <col min="5384" max="5384" width="7.375" style="985" customWidth="1"/>
    <col min="5385" max="5385" width="26.125" style="985" customWidth="1"/>
    <col min="5386" max="5386" width="21.125" style="985" customWidth="1"/>
    <col min="5387" max="5625" width="9" style="985"/>
    <col min="5626" max="5626" width="0.125" style="985" customWidth="1"/>
    <col min="5627" max="5627" width="4.625" style="985" customWidth="1"/>
    <col min="5628" max="5628" width="3.375" style="985" customWidth="1"/>
    <col min="5629" max="5629" width="4.375" style="985" customWidth="1"/>
    <col min="5630" max="5630" width="3.375" style="985" customWidth="1"/>
    <col min="5631" max="5631" width="9.625" style="985" customWidth="1"/>
    <col min="5632" max="5632" width="7.375" style="985" customWidth="1"/>
    <col min="5633" max="5633" width="8.625" style="985" customWidth="1"/>
    <col min="5634" max="5634" width="7.375" style="985" customWidth="1"/>
    <col min="5635" max="5635" width="20.625" style="985" customWidth="1"/>
    <col min="5636" max="5636" width="18.125" style="985" customWidth="1"/>
    <col min="5637" max="5637" width="9.625" style="985" customWidth="1"/>
    <col min="5638" max="5638" width="7.375" style="985" customWidth="1"/>
    <col min="5639" max="5639" width="8.375" style="985" customWidth="1"/>
    <col min="5640" max="5640" width="7.375" style="985" customWidth="1"/>
    <col min="5641" max="5641" width="26.125" style="985" customWidth="1"/>
    <col min="5642" max="5642" width="21.125" style="985" customWidth="1"/>
    <col min="5643" max="5881" width="9" style="985"/>
    <col min="5882" max="5882" width="0.125" style="985" customWidth="1"/>
    <col min="5883" max="5883" width="4.625" style="985" customWidth="1"/>
    <col min="5884" max="5884" width="3.375" style="985" customWidth="1"/>
    <col min="5885" max="5885" width="4.375" style="985" customWidth="1"/>
    <col min="5886" max="5886" width="3.375" style="985" customWidth="1"/>
    <col min="5887" max="5887" width="9.625" style="985" customWidth="1"/>
    <col min="5888" max="5888" width="7.375" style="985" customWidth="1"/>
    <col min="5889" max="5889" width="8.625" style="985" customWidth="1"/>
    <col min="5890" max="5890" width="7.375" style="985" customWidth="1"/>
    <col min="5891" max="5891" width="20.625" style="985" customWidth="1"/>
    <col min="5892" max="5892" width="18.125" style="985" customWidth="1"/>
    <col min="5893" max="5893" width="9.625" style="985" customWidth="1"/>
    <col min="5894" max="5894" width="7.375" style="985" customWidth="1"/>
    <col min="5895" max="5895" width="8.375" style="985" customWidth="1"/>
    <col min="5896" max="5896" width="7.375" style="985" customWidth="1"/>
    <col min="5897" max="5897" width="26.125" style="985" customWidth="1"/>
    <col min="5898" max="5898" width="21.125" style="985" customWidth="1"/>
    <col min="5899" max="6137" width="9" style="985"/>
    <col min="6138" max="6138" width="0.125" style="985" customWidth="1"/>
    <col min="6139" max="6139" width="4.625" style="985" customWidth="1"/>
    <col min="6140" max="6140" width="3.375" style="985" customWidth="1"/>
    <col min="6141" max="6141" width="4.375" style="985" customWidth="1"/>
    <col min="6142" max="6142" width="3.375" style="985" customWidth="1"/>
    <col min="6143" max="6143" width="9.625" style="985" customWidth="1"/>
    <col min="6144" max="6144" width="7.375" style="985" customWidth="1"/>
    <col min="6145" max="6145" width="8.625" style="985" customWidth="1"/>
    <col min="6146" max="6146" width="7.375" style="985" customWidth="1"/>
    <col min="6147" max="6147" width="20.625" style="985" customWidth="1"/>
    <col min="6148" max="6148" width="18.125" style="985" customWidth="1"/>
    <col min="6149" max="6149" width="9.625" style="985" customWidth="1"/>
    <col min="6150" max="6150" width="7.375" style="985" customWidth="1"/>
    <col min="6151" max="6151" width="8.375" style="985" customWidth="1"/>
    <col min="6152" max="6152" width="7.375" style="985" customWidth="1"/>
    <col min="6153" max="6153" width="26.125" style="985" customWidth="1"/>
    <col min="6154" max="6154" width="21.125" style="985" customWidth="1"/>
    <col min="6155" max="6393" width="9" style="985"/>
    <col min="6394" max="6394" width="0.125" style="985" customWidth="1"/>
    <col min="6395" max="6395" width="4.625" style="985" customWidth="1"/>
    <col min="6396" max="6396" width="3.375" style="985" customWidth="1"/>
    <col min="6397" max="6397" width="4.375" style="985" customWidth="1"/>
    <col min="6398" max="6398" width="3.375" style="985" customWidth="1"/>
    <col min="6399" max="6399" width="9.625" style="985" customWidth="1"/>
    <col min="6400" max="6400" width="7.375" style="985" customWidth="1"/>
    <col min="6401" max="6401" width="8.625" style="985" customWidth="1"/>
    <col min="6402" max="6402" width="7.375" style="985" customWidth="1"/>
    <col min="6403" max="6403" width="20.625" style="985" customWidth="1"/>
    <col min="6404" max="6404" width="18.125" style="985" customWidth="1"/>
    <col min="6405" max="6405" width="9.625" style="985" customWidth="1"/>
    <col min="6406" max="6406" width="7.375" style="985" customWidth="1"/>
    <col min="6407" max="6407" width="8.375" style="985" customWidth="1"/>
    <col min="6408" max="6408" width="7.375" style="985" customWidth="1"/>
    <col min="6409" max="6409" width="26.125" style="985" customWidth="1"/>
    <col min="6410" max="6410" width="21.125" style="985" customWidth="1"/>
    <col min="6411" max="6649" width="9" style="985"/>
    <col min="6650" max="6650" width="0.125" style="985" customWidth="1"/>
    <col min="6651" max="6651" width="4.625" style="985" customWidth="1"/>
    <col min="6652" max="6652" width="3.375" style="985" customWidth="1"/>
    <col min="6653" max="6653" width="4.375" style="985" customWidth="1"/>
    <col min="6654" max="6654" width="3.375" style="985" customWidth="1"/>
    <col min="6655" max="6655" width="9.625" style="985" customWidth="1"/>
    <col min="6656" max="6656" width="7.375" style="985" customWidth="1"/>
    <col min="6657" max="6657" width="8.625" style="985" customWidth="1"/>
    <col min="6658" max="6658" width="7.375" style="985" customWidth="1"/>
    <col min="6659" max="6659" width="20.625" style="985" customWidth="1"/>
    <col min="6660" max="6660" width="18.125" style="985" customWidth="1"/>
    <col min="6661" max="6661" width="9.625" style="985" customWidth="1"/>
    <col min="6662" max="6662" width="7.375" style="985" customWidth="1"/>
    <col min="6663" max="6663" width="8.375" style="985" customWidth="1"/>
    <col min="6664" max="6664" width="7.375" style="985" customWidth="1"/>
    <col min="6665" max="6665" width="26.125" style="985" customWidth="1"/>
    <col min="6666" max="6666" width="21.125" style="985" customWidth="1"/>
    <col min="6667" max="6905" width="9" style="985"/>
    <col min="6906" max="6906" width="0.125" style="985" customWidth="1"/>
    <col min="6907" max="6907" width="4.625" style="985" customWidth="1"/>
    <col min="6908" max="6908" width="3.375" style="985" customWidth="1"/>
    <col min="6909" max="6909" width="4.375" style="985" customWidth="1"/>
    <col min="6910" max="6910" width="3.375" style="985" customWidth="1"/>
    <col min="6911" max="6911" width="9.625" style="985" customWidth="1"/>
    <col min="6912" max="6912" width="7.375" style="985" customWidth="1"/>
    <col min="6913" max="6913" width="8.625" style="985" customWidth="1"/>
    <col min="6914" max="6914" width="7.375" style="985" customWidth="1"/>
    <col min="6915" max="6915" width="20.625" style="985" customWidth="1"/>
    <col min="6916" max="6916" width="18.125" style="985" customWidth="1"/>
    <col min="6917" max="6917" width="9.625" style="985" customWidth="1"/>
    <col min="6918" max="6918" width="7.375" style="985" customWidth="1"/>
    <col min="6919" max="6919" width="8.375" style="985" customWidth="1"/>
    <col min="6920" max="6920" width="7.375" style="985" customWidth="1"/>
    <col min="6921" max="6921" width="26.125" style="985" customWidth="1"/>
    <col min="6922" max="6922" width="21.125" style="985" customWidth="1"/>
    <col min="6923" max="7161" width="9" style="985"/>
    <col min="7162" max="7162" width="0.125" style="985" customWidth="1"/>
    <col min="7163" max="7163" width="4.625" style="985" customWidth="1"/>
    <col min="7164" max="7164" width="3.375" style="985" customWidth="1"/>
    <col min="7165" max="7165" width="4.375" style="985" customWidth="1"/>
    <col min="7166" max="7166" width="3.375" style="985" customWidth="1"/>
    <col min="7167" max="7167" width="9.625" style="985" customWidth="1"/>
    <col min="7168" max="7168" width="7.375" style="985" customWidth="1"/>
    <col min="7169" max="7169" width="8.625" style="985" customWidth="1"/>
    <col min="7170" max="7170" width="7.375" style="985" customWidth="1"/>
    <col min="7171" max="7171" width="20.625" style="985" customWidth="1"/>
    <col min="7172" max="7172" width="18.125" style="985" customWidth="1"/>
    <col min="7173" max="7173" width="9.625" style="985" customWidth="1"/>
    <col min="7174" max="7174" width="7.375" style="985" customWidth="1"/>
    <col min="7175" max="7175" width="8.375" style="985" customWidth="1"/>
    <col min="7176" max="7176" width="7.375" style="985" customWidth="1"/>
    <col min="7177" max="7177" width="26.125" style="985" customWidth="1"/>
    <col min="7178" max="7178" width="21.125" style="985" customWidth="1"/>
    <col min="7179" max="7417" width="9" style="985"/>
    <col min="7418" max="7418" width="0.125" style="985" customWidth="1"/>
    <col min="7419" max="7419" width="4.625" style="985" customWidth="1"/>
    <col min="7420" max="7420" width="3.375" style="985" customWidth="1"/>
    <col min="7421" max="7421" width="4.375" style="985" customWidth="1"/>
    <col min="7422" max="7422" width="3.375" style="985" customWidth="1"/>
    <col min="7423" max="7423" width="9.625" style="985" customWidth="1"/>
    <col min="7424" max="7424" width="7.375" style="985" customWidth="1"/>
    <col min="7425" max="7425" width="8.625" style="985" customWidth="1"/>
    <col min="7426" max="7426" width="7.375" style="985" customWidth="1"/>
    <col min="7427" max="7427" width="20.625" style="985" customWidth="1"/>
    <col min="7428" max="7428" width="18.125" style="985" customWidth="1"/>
    <col min="7429" max="7429" width="9.625" style="985" customWidth="1"/>
    <col min="7430" max="7430" width="7.375" style="985" customWidth="1"/>
    <col min="7431" max="7431" width="8.375" style="985" customWidth="1"/>
    <col min="7432" max="7432" width="7.375" style="985" customWidth="1"/>
    <col min="7433" max="7433" width="26.125" style="985" customWidth="1"/>
    <col min="7434" max="7434" width="21.125" style="985" customWidth="1"/>
    <col min="7435" max="7673" width="9" style="985"/>
    <col min="7674" max="7674" width="0.125" style="985" customWidth="1"/>
    <col min="7675" max="7675" width="4.625" style="985" customWidth="1"/>
    <col min="7676" max="7676" width="3.375" style="985" customWidth="1"/>
    <col min="7677" max="7677" width="4.375" style="985" customWidth="1"/>
    <col min="7678" max="7678" width="3.375" style="985" customWidth="1"/>
    <col min="7679" max="7679" width="9.625" style="985" customWidth="1"/>
    <col min="7680" max="7680" width="7.375" style="985" customWidth="1"/>
    <col min="7681" max="7681" width="8.625" style="985" customWidth="1"/>
    <col min="7682" max="7682" width="7.375" style="985" customWidth="1"/>
    <col min="7683" max="7683" width="20.625" style="985" customWidth="1"/>
    <col min="7684" max="7684" width="18.125" style="985" customWidth="1"/>
    <col min="7685" max="7685" width="9.625" style="985" customWidth="1"/>
    <col min="7686" max="7686" width="7.375" style="985" customWidth="1"/>
    <col min="7687" max="7687" width="8.375" style="985" customWidth="1"/>
    <col min="7688" max="7688" width="7.375" style="985" customWidth="1"/>
    <col min="7689" max="7689" width="26.125" style="985" customWidth="1"/>
    <col min="7690" max="7690" width="21.125" style="985" customWidth="1"/>
    <col min="7691" max="7929" width="9" style="985"/>
    <col min="7930" max="7930" width="0.125" style="985" customWidth="1"/>
    <col min="7931" max="7931" width="4.625" style="985" customWidth="1"/>
    <col min="7932" max="7932" width="3.375" style="985" customWidth="1"/>
    <col min="7933" max="7933" width="4.375" style="985" customWidth="1"/>
    <col min="7934" max="7934" width="3.375" style="985" customWidth="1"/>
    <col min="7935" max="7935" width="9.625" style="985" customWidth="1"/>
    <col min="7936" max="7936" width="7.375" style="985" customWidth="1"/>
    <col min="7937" max="7937" width="8.625" style="985" customWidth="1"/>
    <col min="7938" max="7938" width="7.375" style="985" customWidth="1"/>
    <col min="7939" max="7939" width="20.625" style="985" customWidth="1"/>
    <col min="7940" max="7940" width="18.125" style="985" customWidth="1"/>
    <col min="7941" max="7941" width="9.625" style="985" customWidth="1"/>
    <col min="7942" max="7942" width="7.375" style="985" customWidth="1"/>
    <col min="7943" max="7943" width="8.375" style="985" customWidth="1"/>
    <col min="7944" max="7944" width="7.375" style="985" customWidth="1"/>
    <col min="7945" max="7945" width="26.125" style="985" customWidth="1"/>
    <col min="7946" max="7946" width="21.125" style="985" customWidth="1"/>
    <col min="7947" max="8185" width="9" style="985"/>
    <col min="8186" max="8186" width="0.125" style="985" customWidth="1"/>
    <col min="8187" max="8187" width="4.625" style="985" customWidth="1"/>
    <col min="8188" max="8188" width="3.375" style="985" customWidth="1"/>
    <col min="8189" max="8189" width="4.375" style="985" customWidth="1"/>
    <col min="8190" max="8190" width="3.375" style="985" customWidth="1"/>
    <col min="8191" max="8191" width="9.625" style="985" customWidth="1"/>
    <col min="8192" max="8192" width="7.375" style="985" customWidth="1"/>
    <col min="8193" max="8193" width="8.625" style="985" customWidth="1"/>
    <col min="8194" max="8194" width="7.375" style="985" customWidth="1"/>
    <col min="8195" max="8195" width="20.625" style="985" customWidth="1"/>
    <col min="8196" max="8196" width="18.125" style="985" customWidth="1"/>
    <col min="8197" max="8197" width="9.625" style="985" customWidth="1"/>
    <col min="8198" max="8198" width="7.375" style="985" customWidth="1"/>
    <col min="8199" max="8199" width="8.375" style="985" customWidth="1"/>
    <col min="8200" max="8200" width="7.375" style="985" customWidth="1"/>
    <col min="8201" max="8201" width="26.125" style="985" customWidth="1"/>
    <col min="8202" max="8202" width="21.125" style="985" customWidth="1"/>
    <col min="8203" max="8441" width="9" style="985"/>
    <col min="8442" max="8442" width="0.125" style="985" customWidth="1"/>
    <col min="8443" max="8443" width="4.625" style="985" customWidth="1"/>
    <col min="8444" max="8444" width="3.375" style="985" customWidth="1"/>
    <col min="8445" max="8445" width="4.375" style="985" customWidth="1"/>
    <col min="8446" max="8446" width="3.375" style="985" customWidth="1"/>
    <col min="8447" max="8447" width="9.625" style="985" customWidth="1"/>
    <col min="8448" max="8448" width="7.375" style="985" customWidth="1"/>
    <col min="8449" max="8449" width="8.625" style="985" customWidth="1"/>
    <col min="8450" max="8450" width="7.375" style="985" customWidth="1"/>
    <col min="8451" max="8451" width="20.625" style="985" customWidth="1"/>
    <col min="8452" max="8452" width="18.125" style="985" customWidth="1"/>
    <col min="8453" max="8453" width="9.625" style="985" customWidth="1"/>
    <col min="8454" max="8454" width="7.375" style="985" customWidth="1"/>
    <col min="8455" max="8455" width="8.375" style="985" customWidth="1"/>
    <col min="8456" max="8456" width="7.375" style="985" customWidth="1"/>
    <col min="8457" max="8457" width="26.125" style="985" customWidth="1"/>
    <col min="8458" max="8458" width="21.125" style="985" customWidth="1"/>
    <col min="8459" max="8697" width="9" style="985"/>
    <col min="8698" max="8698" width="0.125" style="985" customWidth="1"/>
    <col min="8699" max="8699" width="4.625" style="985" customWidth="1"/>
    <col min="8700" max="8700" width="3.375" style="985" customWidth="1"/>
    <col min="8701" max="8701" width="4.375" style="985" customWidth="1"/>
    <col min="8702" max="8702" width="3.375" style="985" customWidth="1"/>
    <col min="8703" max="8703" width="9.625" style="985" customWidth="1"/>
    <col min="8704" max="8704" width="7.375" style="985" customWidth="1"/>
    <col min="8705" max="8705" width="8.625" style="985" customWidth="1"/>
    <col min="8706" max="8706" width="7.375" style="985" customWidth="1"/>
    <col min="8707" max="8707" width="20.625" style="985" customWidth="1"/>
    <col min="8708" max="8708" width="18.125" style="985" customWidth="1"/>
    <col min="8709" max="8709" width="9.625" style="985" customWidth="1"/>
    <col min="8710" max="8710" width="7.375" style="985" customWidth="1"/>
    <col min="8711" max="8711" width="8.375" style="985" customWidth="1"/>
    <col min="8712" max="8712" width="7.375" style="985" customWidth="1"/>
    <col min="8713" max="8713" width="26.125" style="985" customWidth="1"/>
    <col min="8714" max="8714" width="21.125" style="985" customWidth="1"/>
    <col min="8715" max="8953" width="9" style="985"/>
    <col min="8954" max="8954" width="0.125" style="985" customWidth="1"/>
    <col min="8955" max="8955" width="4.625" style="985" customWidth="1"/>
    <col min="8956" max="8956" width="3.375" style="985" customWidth="1"/>
    <col min="8957" max="8957" width="4.375" style="985" customWidth="1"/>
    <col min="8958" max="8958" width="3.375" style="985" customWidth="1"/>
    <col min="8959" max="8959" width="9.625" style="985" customWidth="1"/>
    <col min="8960" max="8960" width="7.375" style="985" customWidth="1"/>
    <col min="8961" max="8961" width="8.625" style="985" customWidth="1"/>
    <col min="8962" max="8962" width="7.375" style="985" customWidth="1"/>
    <col min="8963" max="8963" width="20.625" style="985" customWidth="1"/>
    <col min="8964" max="8964" width="18.125" style="985" customWidth="1"/>
    <col min="8965" max="8965" width="9.625" style="985" customWidth="1"/>
    <col min="8966" max="8966" width="7.375" style="985" customWidth="1"/>
    <col min="8967" max="8967" width="8.375" style="985" customWidth="1"/>
    <col min="8968" max="8968" width="7.375" style="985" customWidth="1"/>
    <col min="8969" max="8969" width="26.125" style="985" customWidth="1"/>
    <col min="8970" max="8970" width="21.125" style="985" customWidth="1"/>
    <col min="8971" max="9209" width="9" style="985"/>
    <col min="9210" max="9210" width="0.125" style="985" customWidth="1"/>
    <col min="9211" max="9211" width="4.625" style="985" customWidth="1"/>
    <col min="9212" max="9212" width="3.375" style="985" customWidth="1"/>
    <col min="9213" max="9213" width="4.375" style="985" customWidth="1"/>
    <col min="9214" max="9214" width="3.375" style="985" customWidth="1"/>
    <col min="9215" max="9215" width="9.625" style="985" customWidth="1"/>
    <col min="9216" max="9216" width="7.375" style="985" customWidth="1"/>
    <col min="9217" max="9217" width="8.625" style="985" customWidth="1"/>
    <col min="9218" max="9218" width="7.375" style="985" customWidth="1"/>
    <col min="9219" max="9219" width="20.625" style="985" customWidth="1"/>
    <col min="9220" max="9220" width="18.125" style="985" customWidth="1"/>
    <col min="9221" max="9221" width="9.625" style="985" customWidth="1"/>
    <col min="9222" max="9222" width="7.375" style="985" customWidth="1"/>
    <col min="9223" max="9223" width="8.375" style="985" customWidth="1"/>
    <col min="9224" max="9224" width="7.375" style="985" customWidth="1"/>
    <col min="9225" max="9225" width="26.125" style="985" customWidth="1"/>
    <col min="9226" max="9226" width="21.125" style="985" customWidth="1"/>
    <col min="9227" max="9465" width="9" style="985"/>
    <col min="9466" max="9466" width="0.125" style="985" customWidth="1"/>
    <col min="9467" max="9467" width="4.625" style="985" customWidth="1"/>
    <col min="9468" max="9468" width="3.375" style="985" customWidth="1"/>
    <col min="9469" max="9469" width="4.375" style="985" customWidth="1"/>
    <col min="9470" max="9470" width="3.375" style="985" customWidth="1"/>
    <col min="9471" max="9471" width="9.625" style="985" customWidth="1"/>
    <col min="9472" max="9472" width="7.375" style="985" customWidth="1"/>
    <col min="9473" max="9473" width="8.625" style="985" customWidth="1"/>
    <col min="9474" max="9474" width="7.375" style="985" customWidth="1"/>
    <col min="9475" max="9475" width="20.625" style="985" customWidth="1"/>
    <col min="9476" max="9476" width="18.125" style="985" customWidth="1"/>
    <col min="9477" max="9477" width="9.625" style="985" customWidth="1"/>
    <col min="9478" max="9478" width="7.375" style="985" customWidth="1"/>
    <col min="9479" max="9479" width="8.375" style="985" customWidth="1"/>
    <col min="9480" max="9480" width="7.375" style="985" customWidth="1"/>
    <col min="9481" max="9481" width="26.125" style="985" customWidth="1"/>
    <col min="9482" max="9482" width="21.125" style="985" customWidth="1"/>
    <col min="9483" max="9721" width="9" style="985"/>
    <col min="9722" max="9722" width="0.125" style="985" customWidth="1"/>
    <col min="9723" max="9723" width="4.625" style="985" customWidth="1"/>
    <col min="9724" max="9724" width="3.375" style="985" customWidth="1"/>
    <col min="9725" max="9725" width="4.375" style="985" customWidth="1"/>
    <col min="9726" max="9726" width="3.375" style="985" customWidth="1"/>
    <col min="9727" max="9727" width="9.625" style="985" customWidth="1"/>
    <col min="9728" max="9728" width="7.375" style="985" customWidth="1"/>
    <col min="9729" max="9729" width="8.625" style="985" customWidth="1"/>
    <col min="9730" max="9730" width="7.375" style="985" customWidth="1"/>
    <col min="9731" max="9731" width="20.625" style="985" customWidth="1"/>
    <col min="9732" max="9732" width="18.125" style="985" customWidth="1"/>
    <col min="9733" max="9733" width="9.625" style="985" customWidth="1"/>
    <col min="9734" max="9734" width="7.375" style="985" customWidth="1"/>
    <col min="9735" max="9735" width="8.375" style="985" customWidth="1"/>
    <col min="9736" max="9736" width="7.375" style="985" customWidth="1"/>
    <col min="9737" max="9737" width="26.125" style="985" customWidth="1"/>
    <col min="9738" max="9738" width="21.125" style="985" customWidth="1"/>
    <col min="9739" max="9977" width="9" style="985"/>
    <col min="9978" max="9978" width="0.125" style="985" customWidth="1"/>
    <col min="9979" max="9979" width="4.625" style="985" customWidth="1"/>
    <col min="9980" max="9980" width="3.375" style="985" customWidth="1"/>
    <col min="9981" max="9981" width="4.375" style="985" customWidth="1"/>
    <col min="9982" max="9982" width="3.375" style="985" customWidth="1"/>
    <col min="9983" max="9983" width="9.625" style="985" customWidth="1"/>
    <col min="9984" max="9984" width="7.375" style="985" customWidth="1"/>
    <col min="9985" max="9985" width="8.625" style="985" customWidth="1"/>
    <col min="9986" max="9986" width="7.375" style="985" customWidth="1"/>
    <col min="9987" max="9987" width="20.625" style="985" customWidth="1"/>
    <col min="9988" max="9988" width="18.125" style="985" customWidth="1"/>
    <col min="9989" max="9989" width="9.625" style="985" customWidth="1"/>
    <col min="9990" max="9990" width="7.375" style="985" customWidth="1"/>
    <col min="9991" max="9991" width="8.375" style="985" customWidth="1"/>
    <col min="9992" max="9992" width="7.375" style="985" customWidth="1"/>
    <col min="9993" max="9993" width="26.125" style="985" customWidth="1"/>
    <col min="9994" max="9994" width="21.125" style="985" customWidth="1"/>
    <col min="9995" max="10233" width="9" style="985"/>
    <col min="10234" max="10234" width="0.125" style="985" customWidth="1"/>
    <col min="10235" max="10235" width="4.625" style="985" customWidth="1"/>
    <col min="10236" max="10236" width="3.375" style="985" customWidth="1"/>
    <col min="10237" max="10237" width="4.375" style="985" customWidth="1"/>
    <col min="10238" max="10238" width="3.375" style="985" customWidth="1"/>
    <col min="10239" max="10239" width="9.625" style="985" customWidth="1"/>
    <col min="10240" max="10240" width="7.375" style="985" customWidth="1"/>
    <col min="10241" max="10241" width="8.625" style="985" customWidth="1"/>
    <col min="10242" max="10242" width="7.375" style="985" customWidth="1"/>
    <col min="10243" max="10243" width="20.625" style="985" customWidth="1"/>
    <col min="10244" max="10244" width="18.125" style="985" customWidth="1"/>
    <col min="10245" max="10245" width="9.625" style="985" customWidth="1"/>
    <col min="10246" max="10246" width="7.375" style="985" customWidth="1"/>
    <col min="10247" max="10247" width="8.375" style="985" customWidth="1"/>
    <col min="10248" max="10248" width="7.375" style="985" customWidth="1"/>
    <col min="10249" max="10249" width="26.125" style="985" customWidth="1"/>
    <col min="10250" max="10250" width="21.125" style="985" customWidth="1"/>
    <col min="10251" max="10489" width="9" style="985"/>
    <col min="10490" max="10490" width="0.125" style="985" customWidth="1"/>
    <col min="10491" max="10491" width="4.625" style="985" customWidth="1"/>
    <col min="10492" max="10492" width="3.375" style="985" customWidth="1"/>
    <col min="10493" max="10493" width="4.375" style="985" customWidth="1"/>
    <col min="10494" max="10494" width="3.375" style="985" customWidth="1"/>
    <col min="10495" max="10495" width="9.625" style="985" customWidth="1"/>
    <col min="10496" max="10496" width="7.375" style="985" customWidth="1"/>
    <col min="10497" max="10497" width="8.625" style="985" customWidth="1"/>
    <col min="10498" max="10498" width="7.375" style="985" customWidth="1"/>
    <col min="10499" max="10499" width="20.625" style="985" customWidth="1"/>
    <col min="10500" max="10500" width="18.125" style="985" customWidth="1"/>
    <col min="10501" max="10501" width="9.625" style="985" customWidth="1"/>
    <col min="10502" max="10502" width="7.375" style="985" customWidth="1"/>
    <col min="10503" max="10503" width="8.375" style="985" customWidth="1"/>
    <col min="10504" max="10504" width="7.375" style="985" customWidth="1"/>
    <col min="10505" max="10505" width="26.125" style="985" customWidth="1"/>
    <col min="10506" max="10506" width="21.125" style="985" customWidth="1"/>
    <col min="10507" max="10745" width="9" style="985"/>
    <col min="10746" max="10746" width="0.125" style="985" customWidth="1"/>
    <col min="10747" max="10747" width="4.625" style="985" customWidth="1"/>
    <col min="10748" max="10748" width="3.375" style="985" customWidth="1"/>
    <col min="10749" max="10749" width="4.375" style="985" customWidth="1"/>
    <col min="10750" max="10750" width="3.375" style="985" customWidth="1"/>
    <col min="10751" max="10751" width="9.625" style="985" customWidth="1"/>
    <col min="10752" max="10752" width="7.375" style="985" customWidth="1"/>
    <col min="10753" max="10753" width="8.625" style="985" customWidth="1"/>
    <col min="10754" max="10754" width="7.375" style="985" customWidth="1"/>
    <col min="10755" max="10755" width="20.625" style="985" customWidth="1"/>
    <col min="10756" max="10756" width="18.125" style="985" customWidth="1"/>
    <col min="10757" max="10757" width="9.625" style="985" customWidth="1"/>
    <col min="10758" max="10758" width="7.375" style="985" customWidth="1"/>
    <col min="10759" max="10759" width="8.375" style="985" customWidth="1"/>
    <col min="10760" max="10760" width="7.375" style="985" customWidth="1"/>
    <col min="10761" max="10761" width="26.125" style="985" customWidth="1"/>
    <col min="10762" max="10762" width="21.125" style="985" customWidth="1"/>
    <col min="10763" max="11001" width="9" style="985"/>
    <col min="11002" max="11002" width="0.125" style="985" customWidth="1"/>
    <col min="11003" max="11003" width="4.625" style="985" customWidth="1"/>
    <col min="11004" max="11004" width="3.375" style="985" customWidth="1"/>
    <col min="11005" max="11005" width="4.375" style="985" customWidth="1"/>
    <col min="11006" max="11006" width="3.375" style="985" customWidth="1"/>
    <col min="11007" max="11007" width="9.625" style="985" customWidth="1"/>
    <col min="11008" max="11008" width="7.375" style="985" customWidth="1"/>
    <col min="11009" max="11009" width="8.625" style="985" customWidth="1"/>
    <col min="11010" max="11010" width="7.375" style="985" customWidth="1"/>
    <col min="11011" max="11011" width="20.625" style="985" customWidth="1"/>
    <col min="11012" max="11012" width="18.125" style="985" customWidth="1"/>
    <col min="11013" max="11013" width="9.625" style="985" customWidth="1"/>
    <col min="11014" max="11014" width="7.375" style="985" customWidth="1"/>
    <col min="11015" max="11015" width="8.375" style="985" customWidth="1"/>
    <col min="11016" max="11016" width="7.375" style="985" customWidth="1"/>
    <col min="11017" max="11017" width="26.125" style="985" customWidth="1"/>
    <col min="11018" max="11018" width="21.125" style="985" customWidth="1"/>
    <col min="11019" max="11257" width="9" style="985"/>
    <col min="11258" max="11258" width="0.125" style="985" customWidth="1"/>
    <col min="11259" max="11259" width="4.625" style="985" customWidth="1"/>
    <col min="11260" max="11260" width="3.375" style="985" customWidth="1"/>
    <col min="11261" max="11261" width="4.375" style="985" customWidth="1"/>
    <col min="11262" max="11262" width="3.375" style="985" customWidth="1"/>
    <col min="11263" max="11263" width="9.625" style="985" customWidth="1"/>
    <col min="11264" max="11264" width="7.375" style="985" customWidth="1"/>
    <col min="11265" max="11265" width="8.625" style="985" customWidth="1"/>
    <col min="11266" max="11266" width="7.375" style="985" customWidth="1"/>
    <col min="11267" max="11267" width="20.625" style="985" customWidth="1"/>
    <col min="11268" max="11268" width="18.125" style="985" customWidth="1"/>
    <col min="11269" max="11269" width="9.625" style="985" customWidth="1"/>
    <col min="11270" max="11270" width="7.375" style="985" customWidth="1"/>
    <col min="11271" max="11271" width="8.375" style="985" customWidth="1"/>
    <col min="11272" max="11272" width="7.375" style="985" customWidth="1"/>
    <col min="11273" max="11273" width="26.125" style="985" customWidth="1"/>
    <col min="11274" max="11274" width="21.125" style="985" customWidth="1"/>
    <col min="11275" max="11513" width="9" style="985"/>
    <col min="11514" max="11514" width="0.125" style="985" customWidth="1"/>
    <col min="11515" max="11515" width="4.625" style="985" customWidth="1"/>
    <col min="11516" max="11516" width="3.375" style="985" customWidth="1"/>
    <col min="11517" max="11517" width="4.375" style="985" customWidth="1"/>
    <col min="11518" max="11518" width="3.375" style="985" customWidth="1"/>
    <col min="11519" max="11519" width="9.625" style="985" customWidth="1"/>
    <col min="11520" max="11520" width="7.375" style="985" customWidth="1"/>
    <col min="11521" max="11521" width="8.625" style="985" customWidth="1"/>
    <col min="11522" max="11522" width="7.375" style="985" customWidth="1"/>
    <col min="11523" max="11523" width="20.625" style="985" customWidth="1"/>
    <col min="11524" max="11524" width="18.125" style="985" customWidth="1"/>
    <col min="11525" max="11525" width="9.625" style="985" customWidth="1"/>
    <col min="11526" max="11526" width="7.375" style="985" customWidth="1"/>
    <col min="11527" max="11527" width="8.375" style="985" customWidth="1"/>
    <col min="11528" max="11528" width="7.375" style="985" customWidth="1"/>
    <col min="11529" max="11529" width="26.125" style="985" customWidth="1"/>
    <col min="11530" max="11530" width="21.125" style="985" customWidth="1"/>
    <col min="11531" max="11769" width="9" style="985"/>
    <col min="11770" max="11770" width="0.125" style="985" customWidth="1"/>
    <col min="11771" max="11771" width="4.625" style="985" customWidth="1"/>
    <col min="11772" max="11772" width="3.375" style="985" customWidth="1"/>
    <col min="11773" max="11773" width="4.375" style="985" customWidth="1"/>
    <col min="11774" max="11774" width="3.375" style="985" customWidth="1"/>
    <col min="11775" max="11775" width="9.625" style="985" customWidth="1"/>
    <col min="11776" max="11776" width="7.375" style="985" customWidth="1"/>
    <col min="11777" max="11777" width="8.625" style="985" customWidth="1"/>
    <col min="11778" max="11778" width="7.375" style="985" customWidth="1"/>
    <col min="11779" max="11779" width="20.625" style="985" customWidth="1"/>
    <col min="11780" max="11780" width="18.125" style="985" customWidth="1"/>
    <col min="11781" max="11781" width="9.625" style="985" customWidth="1"/>
    <col min="11782" max="11782" width="7.375" style="985" customWidth="1"/>
    <col min="11783" max="11783" width="8.375" style="985" customWidth="1"/>
    <col min="11784" max="11784" width="7.375" style="985" customWidth="1"/>
    <col min="11785" max="11785" width="26.125" style="985" customWidth="1"/>
    <col min="11786" max="11786" width="21.125" style="985" customWidth="1"/>
    <col min="11787" max="12025" width="9" style="985"/>
    <col min="12026" max="12026" width="0.125" style="985" customWidth="1"/>
    <col min="12027" max="12027" width="4.625" style="985" customWidth="1"/>
    <col min="12028" max="12028" width="3.375" style="985" customWidth="1"/>
    <col min="12029" max="12029" width="4.375" style="985" customWidth="1"/>
    <col min="12030" max="12030" width="3.375" style="985" customWidth="1"/>
    <col min="12031" max="12031" width="9.625" style="985" customWidth="1"/>
    <col min="12032" max="12032" width="7.375" style="985" customWidth="1"/>
    <col min="12033" max="12033" width="8.625" style="985" customWidth="1"/>
    <col min="12034" max="12034" width="7.375" style="985" customWidth="1"/>
    <col min="12035" max="12035" width="20.625" style="985" customWidth="1"/>
    <col min="12036" max="12036" width="18.125" style="985" customWidth="1"/>
    <col min="12037" max="12037" width="9.625" style="985" customWidth="1"/>
    <col min="12038" max="12038" width="7.375" style="985" customWidth="1"/>
    <col min="12039" max="12039" width="8.375" style="985" customWidth="1"/>
    <col min="12040" max="12040" width="7.375" style="985" customWidth="1"/>
    <col min="12041" max="12041" width="26.125" style="985" customWidth="1"/>
    <col min="12042" max="12042" width="21.125" style="985" customWidth="1"/>
    <col min="12043" max="12281" width="9" style="985"/>
    <col min="12282" max="12282" width="0.125" style="985" customWidth="1"/>
    <col min="12283" max="12283" width="4.625" style="985" customWidth="1"/>
    <col min="12284" max="12284" width="3.375" style="985" customWidth="1"/>
    <col min="12285" max="12285" width="4.375" style="985" customWidth="1"/>
    <col min="12286" max="12286" width="3.375" style="985" customWidth="1"/>
    <col min="12287" max="12287" width="9.625" style="985" customWidth="1"/>
    <col min="12288" max="12288" width="7.375" style="985" customWidth="1"/>
    <col min="12289" max="12289" width="8.625" style="985" customWidth="1"/>
    <col min="12290" max="12290" width="7.375" style="985" customWidth="1"/>
    <col min="12291" max="12291" width="20.625" style="985" customWidth="1"/>
    <col min="12292" max="12292" width="18.125" style="985" customWidth="1"/>
    <col min="12293" max="12293" width="9.625" style="985" customWidth="1"/>
    <col min="12294" max="12294" width="7.375" style="985" customWidth="1"/>
    <col min="12295" max="12295" width="8.375" style="985" customWidth="1"/>
    <col min="12296" max="12296" width="7.375" style="985" customWidth="1"/>
    <col min="12297" max="12297" width="26.125" style="985" customWidth="1"/>
    <col min="12298" max="12298" width="21.125" style="985" customWidth="1"/>
    <col min="12299" max="12537" width="9" style="985"/>
    <col min="12538" max="12538" width="0.125" style="985" customWidth="1"/>
    <col min="12539" max="12539" width="4.625" style="985" customWidth="1"/>
    <col min="12540" max="12540" width="3.375" style="985" customWidth="1"/>
    <col min="12541" max="12541" width="4.375" style="985" customWidth="1"/>
    <col min="12542" max="12542" width="3.375" style="985" customWidth="1"/>
    <col min="12543" max="12543" width="9.625" style="985" customWidth="1"/>
    <col min="12544" max="12544" width="7.375" style="985" customWidth="1"/>
    <col min="12545" max="12545" width="8.625" style="985" customWidth="1"/>
    <col min="12546" max="12546" width="7.375" style="985" customWidth="1"/>
    <col min="12547" max="12547" width="20.625" style="985" customWidth="1"/>
    <col min="12548" max="12548" width="18.125" style="985" customWidth="1"/>
    <col min="12549" max="12549" width="9.625" style="985" customWidth="1"/>
    <col min="12550" max="12550" width="7.375" style="985" customWidth="1"/>
    <col min="12551" max="12551" width="8.375" style="985" customWidth="1"/>
    <col min="12552" max="12552" width="7.375" style="985" customWidth="1"/>
    <col min="12553" max="12553" width="26.125" style="985" customWidth="1"/>
    <col min="12554" max="12554" width="21.125" style="985" customWidth="1"/>
    <col min="12555" max="12793" width="9" style="985"/>
    <col min="12794" max="12794" width="0.125" style="985" customWidth="1"/>
    <col min="12795" max="12795" width="4.625" style="985" customWidth="1"/>
    <col min="12796" max="12796" width="3.375" style="985" customWidth="1"/>
    <col min="12797" max="12797" width="4.375" style="985" customWidth="1"/>
    <col min="12798" max="12798" width="3.375" style="985" customWidth="1"/>
    <col min="12799" max="12799" width="9.625" style="985" customWidth="1"/>
    <col min="12800" max="12800" width="7.375" style="985" customWidth="1"/>
    <col min="12801" max="12801" width="8.625" style="985" customWidth="1"/>
    <col min="12802" max="12802" width="7.375" style="985" customWidth="1"/>
    <col min="12803" max="12803" width="20.625" style="985" customWidth="1"/>
    <col min="12804" max="12804" width="18.125" style="985" customWidth="1"/>
    <col min="12805" max="12805" width="9.625" style="985" customWidth="1"/>
    <col min="12806" max="12806" width="7.375" style="985" customWidth="1"/>
    <col min="12807" max="12807" width="8.375" style="985" customWidth="1"/>
    <col min="12808" max="12808" width="7.375" style="985" customWidth="1"/>
    <col min="12809" max="12809" width="26.125" style="985" customWidth="1"/>
    <col min="12810" max="12810" width="21.125" style="985" customWidth="1"/>
    <col min="12811" max="13049" width="9" style="985"/>
    <col min="13050" max="13050" width="0.125" style="985" customWidth="1"/>
    <col min="13051" max="13051" width="4.625" style="985" customWidth="1"/>
    <col min="13052" max="13052" width="3.375" style="985" customWidth="1"/>
    <col min="13053" max="13053" width="4.375" style="985" customWidth="1"/>
    <col min="13054" max="13054" width="3.375" style="985" customWidth="1"/>
    <col min="13055" max="13055" width="9.625" style="985" customWidth="1"/>
    <col min="13056" max="13056" width="7.375" style="985" customWidth="1"/>
    <col min="13057" max="13057" width="8.625" style="985" customWidth="1"/>
    <col min="13058" max="13058" width="7.375" style="985" customWidth="1"/>
    <col min="13059" max="13059" width="20.625" style="985" customWidth="1"/>
    <col min="13060" max="13060" width="18.125" style="985" customWidth="1"/>
    <col min="13061" max="13061" width="9.625" style="985" customWidth="1"/>
    <col min="13062" max="13062" width="7.375" style="985" customWidth="1"/>
    <col min="13063" max="13063" width="8.375" style="985" customWidth="1"/>
    <col min="13064" max="13064" width="7.375" style="985" customWidth="1"/>
    <col min="13065" max="13065" width="26.125" style="985" customWidth="1"/>
    <col min="13066" max="13066" width="21.125" style="985" customWidth="1"/>
    <col min="13067" max="13305" width="9" style="985"/>
    <col min="13306" max="13306" width="0.125" style="985" customWidth="1"/>
    <col min="13307" max="13307" width="4.625" style="985" customWidth="1"/>
    <col min="13308" max="13308" width="3.375" style="985" customWidth="1"/>
    <col min="13309" max="13309" width="4.375" style="985" customWidth="1"/>
    <col min="13310" max="13310" width="3.375" style="985" customWidth="1"/>
    <col min="13311" max="13311" width="9.625" style="985" customWidth="1"/>
    <col min="13312" max="13312" width="7.375" style="985" customWidth="1"/>
    <col min="13313" max="13313" width="8.625" style="985" customWidth="1"/>
    <col min="13314" max="13314" width="7.375" style="985" customWidth="1"/>
    <col min="13315" max="13315" width="20.625" style="985" customWidth="1"/>
    <col min="13316" max="13316" width="18.125" style="985" customWidth="1"/>
    <col min="13317" max="13317" width="9.625" style="985" customWidth="1"/>
    <col min="13318" max="13318" width="7.375" style="985" customWidth="1"/>
    <col min="13319" max="13319" width="8.375" style="985" customWidth="1"/>
    <col min="13320" max="13320" width="7.375" style="985" customWidth="1"/>
    <col min="13321" max="13321" width="26.125" style="985" customWidth="1"/>
    <col min="13322" max="13322" width="21.125" style="985" customWidth="1"/>
    <col min="13323" max="13561" width="9" style="985"/>
    <col min="13562" max="13562" width="0.125" style="985" customWidth="1"/>
    <col min="13563" max="13563" width="4.625" style="985" customWidth="1"/>
    <col min="13564" max="13564" width="3.375" style="985" customWidth="1"/>
    <col min="13565" max="13565" width="4.375" style="985" customWidth="1"/>
    <col min="13566" max="13566" width="3.375" style="985" customWidth="1"/>
    <col min="13567" max="13567" width="9.625" style="985" customWidth="1"/>
    <col min="13568" max="13568" width="7.375" style="985" customWidth="1"/>
    <col min="13569" max="13569" width="8.625" style="985" customWidth="1"/>
    <col min="13570" max="13570" width="7.375" style="985" customWidth="1"/>
    <col min="13571" max="13571" width="20.625" style="985" customWidth="1"/>
    <col min="13572" max="13572" width="18.125" style="985" customWidth="1"/>
    <col min="13573" max="13573" width="9.625" style="985" customWidth="1"/>
    <col min="13574" max="13574" width="7.375" style="985" customWidth="1"/>
    <col min="13575" max="13575" width="8.375" style="985" customWidth="1"/>
    <col min="13576" max="13576" width="7.375" style="985" customWidth="1"/>
    <col min="13577" max="13577" width="26.125" style="985" customWidth="1"/>
    <col min="13578" max="13578" width="21.125" style="985" customWidth="1"/>
    <col min="13579" max="13817" width="9" style="985"/>
    <col min="13818" max="13818" width="0.125" style="985" customWidth="1"/>
    <col min="13819" max="13819" width="4.625" style="985" customWidth="1"/>
    <col min="13820" max="13820" width="3.375" style="985" customWidth="1"/>
    <col min="13821" max="13821" width="4.375" style="985" customWidth="1"/>
    <col min="13822" max="13822" width="3.375" style="985" customWidth="1"/>
    <col min="13823" max="13823" width="9.625" style="985" customWidth="1"/>
    <col min="13824" max="13824" width="7.375" style="985" customWidth="1"/>
    <col min="13825" max="13825" width="8.625" style="985" customWidth="1"/>
    <col min="13826" max="13826" width="7.375" style="985" customWidth="1"/>
    <col min="13827" max="13827" width="20.625" style="985" customWidth="1"/>
    <col min="13828" max="13828" width="18.125" style="985" customWidth="1"/>
    <col min="13829" max="13829" width="9.625" style="985" customWidth="1"/>
    <col min="13830" max="13830" width="7.375" style="985" customWidth="1"/>
    <col min="13831" max="13831" width="8.375" style="985" customWidth="1"/>
    <col min="13832" max="13832" width="7.375" style="985" customWidth="1"/>
    <col min="13833" max="13833" width="26.125" style="985" customWidth="1"/>
    <col min="13834" max="13834" width="21.125" style="985" customWidth="1"/>
    <col min="13835" max="14073" width="9" style="985"/>
    <col min="14074" max="14074" width="0.125" style="985" customWidth="1"/>
    <col min="14075" max="14075" width="4.625" style="985" customWidth="1"/>
    <col min="14076" max="14076" width="3.375" style="985" customWidth="1"/>
    <col min="14077" max="14077" width="4.375" style="985" customWidth="1"/>
    <col min="14078" max="14078" width="3.375" style="985" customWidth="1"/>
    <col min="14079" max="14079" width="9.625" style="985" customWidth="1"/>
    <col min="14080" max="14080" width="7.375" style="985" customWidth="1"/>
    <col min="14081" max="14081" width="8.625" style="985" customWidth="1"/>
    <col min="14082" max="14082" width="7.375" style="985" customWidth="1"/>
    <col min="14083" max="14083" width="20.625" style="985" customWidth="1"/>
    <col min="14084" max="14084" width="18.125" style="985" customWidth="1"/>
    <col min="14085" max="14085" width="9.625" style="985" customWidth="1"/>
    <col min="14086" max="14086" width="7.375" style="985" customWidth="1"/>
    <col min="14087" max="14087" width="8.375" style="985" customWidth="1"/>
    <col min="14088" max="14088" width="7.375" style="985" customWidth="1"/>
    <col min="14089" max="14089" width="26.125" style="985" customWidth="1"/>
    <col min="14090" max="14090" width="21.125" style="985" customWidth="1"/>
    <col min="14091" max="14329" width="9" style="985"/>
    <col min="14330" max="14330" width="0.125" style="985" customWidth="1"/>
    <col min="14331" max="14331" width="4.625" style="985" customWidth="1"/>
    <col min="14332" max="14332" width="3.375" style="985" customWidth="1"/>
    <col min="14333" max="14333" width="4.375" style="985" customWidth="1"/>
    <col min="14334" max="14334" width="3.375" style="985" customWidth="1"/>
    <col min="14335" max="14335" width="9.625" style="985" customWidth="1"/>
    <col min="14336" max="14336" width="7.375" style="985" customWidth="1"/>
    <col min="14337" max="14337" width="8.625" style="985" customWidth="1"/>
    <col min="14338" max="14338" width="7.375" style="985" customWidth="1"/>
    <col min="14339" max="14339" width="20.625" style="985" customWidth="1"/>
    <col min="14340" max="14340" width="18.125" style="985" customWidth="1"/>
    <col min="14341" max="14341" width="9.625" style="985" customWidth="1"/>
    <col min="14342" max="14342" width="7.375" style="985" customWidth="1"/>
    <col min="14343" max="14343" width="8.375" style="985" customWidth="1"/>
    <col min="14344" max="14344" width="7.375" style="985" customWidth="1"/>
    <col min="14345" max="14345" width="26.125" style="985" customWidth="1"/>
    <col min="14346" max="14346" width="21.125" style="985" customWidth="1"/>
    <col min="14347" max="14585" width="9" style="985"/>
    <col min="14586" max="14586" width="0.125" style="985" customWidth="1"/>
    <col min="14587" max="14587" width="4.625" style="985" customWidth="1"/>
    <col min="14588" max="14588" width="3.375" style="985" customWidth="1"/>
    <col min="14589" max="14589" width="4.375" style="985" customWidth="1"/>
    <col min="14590" max="14590" width="3.375" style="985" customWidth="1"/>
    <col min="14591" max="14591" width="9.625" style="985" customWidth="1"/>
    <col min="14592" max="14592" width="7.375" style="985" customWidth="1"/>
    <col min="14593" max="14593" width="8.625" style="985" customWidth="1"/>
    <col min="14594" max="14594" width="7.375" style="985" customWidth="1"/>
    <col min="14595" max="14595" width="20.625" style="985" customWidth="1"/>
    <col min="14596" max="14596" width="18.125" style="985" customWidth="1"/>
    <col min="14597" max="14597" width="9.625" style="985" customWidth="1"/>
    <col min="14598" max="14598" width="7.375" style="985" customWidth="1"/>
    <col min="14599" max="14599" width="8.375" style="985" customWidth="1"/>
    <col min="14600" max="14600" width="7.375" style="985" customWidth="1"/>
    <col min="14601" max="14601" width="26.125" style="985" customWidth="1"/>
    <col min="14602" max="14602" width="21.125" style="985" customWidth="1"/>
    <col min="14603" max="14841" width="9" style="985"/>
    <col min="14842" max="14842" width="0.125" style="985" customWidth="1"/>
    <col min="14843" max="14843" width="4.625" style="985" customWidth="1"/>
    <col min="14844" max="14844" width="3.375" style="985" customWidth="1"/>
    <col min="14845" max="14845" width="4.375" style="985" customWidth="1"/>
    <col min="14846" max="14846" width="3.375" style="985" customWidth="1"/>
    <col min="14847" max="14847" width="9.625" style="985" customWidth="1"/>
    <col min="14848" max="14848" width="7.375" style="985" customWidth="1"/>
    <col min="14849" max="14849" width="8.625" style="985" customWidth="1"/>
    <col min="14850" max="14850" width="7.375" style="985" customWidth="1"/>
    <col min="14851" max="14851" width="20.625" style="985" customWidth="1"/>
    <col min="14852" max="14852" width="18.125" style="985" customWidth="1"/>
    <col min="14853" max="14853" width="9.625" style="985" customWidth="1"/>
    <col min="14854" max="14854" width="7.375" style="985" customWidth="1"/>
    <col min="14855" max="14855" width="8.375" style="985" customWidth="1"/>
    <col min="14856" max="14856" width="7.375" style="985" customWidth="1"/>
    <col min="14857" max="14857" width="26.125" style="985" customWidth="1"/>
    <col min="14858" max="14858" width="21.125" style="985" customWidth="1"/>
    <col min="14859" max="15097" width="9" style="985"/>
    <col min="15098" max="15098" width="0.125" style="985" customWidth="1"/>
    <col min="15099" max="15099" width="4.625" style="985" customWidth="1"/>
    <col min="15100" max="15100" width="3.375" style="985" customWidth="1"/>
    <col min="15101" max="15101" width="4.375" style="985" customWidth="1"/>
    <col min="15102" max="15102" width="3.375" style="985" customWidth="1"/>
    <col min="15103" max="15103" width="9.625" style="985" customWidth="1"/>
    <col min="15104" max="15104" width="7.375" style="985" customWidth="1"/>
    <col min="15105" max="15105" width="8.625" style="985" customWidth="1"/>
    <col min="15106" max="15106" width="7.375" style="985" customWidth="1"/>
    <col min="15107" max="15107" width="20.625" style="985" customWidth="1"/>
    <col min="15108" max="15108" width="18.125" style="985" customWidth="1"/>
    <col min="15109" max="15109" width="9.625" style="985" customWidth="1"/>
    <col min="15110" max="15110" width="7.375" style="985" customWidth="1"/>
    <col min="15111" max="15111" width="8.375" style="985" customWidth="1"/>
    <col min="15112" max="15112" width="7.375" style="985" customWidth="1"/>
    <col min="15113" max="15113" width="26.125" style="985" customWidth="1"/>
    <col min="15114" max="15114" width="21.125" style="985" customWidth="1"/>
    <col min="15115" max="15353" width="9" style="985"/>
    <col min="15354" max="15354" width="0.125" style="985" customWidth="1"/>
    <col min="15355" max="15355" width="4.625" style="985" customWidth="1"/>
    <col min="15356" max="15356" width="3.375" style="985" customWidth="1"/>
    <col min="15357" max="15357" width="4.375" style="985" customWidth="1"/>
    <col min="15358" max="15358" width="3.375" style="985" customWidth="1"/>
    <col min="15359" max="15359" width="9.625" style="985" customWidth="1"/>
    <col min="15360" max="15360" width="7.375" style="985" customWidth="1"/>
    <col min="15361" max="15361" width="8.625" style="985" customWidth="1"/>
    <col min="15362" max="15362" width="7.375" style="985" customWidth="1"/>
    <col min="15363" max="15363" width="20.625" style="985" customWidth="1"/>
    <col min="15364" max="15364" width="18.125" style="985" customWidth="1"/>
    <col min="15365" max="15365" width="9.625" style="985" customWidth="1"/>
    <col min="15366" max="15366" width="7.375" style="985" customWidth="1"/>
    <col min="15367" max="15367" width="8.375" style="985" customWidth="1"/>
    <col min="15368" max="15368" width="7.375" style="985" customWidth="1"/>
    <col min="15369" max="15369" width="26.125" style="985" customWidth="1"/>
    <col min="15370" max="15370" width="21.125" style="985" customWidth="1"/>
    <col min="15371" max="15609" width="9" style="985"/>
    <col min="15610" max="15610" width="0.125" style="985" customWidth="1"/>
    <col min="15611" max="15611" width="4.625" style="985" customWidth="1"/>
    <col min="15612" max="15612" width="3.375" style="985" customWidth="1"/>
    <col min="15613" max="15613" width="4.375" style="985" customWidth="1"/>
    <col min="15614" max="15614" width="3.375" style="985" customWidth="1"/>
    <col min="15615" max="15615" width="9.625" style="985" customWidth="1"/>
    <col min="15616" max="15616" width="7.375" style="985" customWidth="1"/>
    <col min="15617" max="15617" width="8.625" style="985" customWidth="1"/>
    <col min="15618" max="15618" width="7.375" style="985" customWidth="1"/>
    <col min="15619" max="15619" width="20.625" style="985" customWidth="1"/>
    <col min="15620" max="15620" width="18.125" style="985" customWidth="1"/>
    <col min="15621" max="15621" width="9.625" style="985" customWidth="1"/>
    <col min="15622" max="15622" width="7.375" style="985" customWidth="1"/>
    <col min="15623" max="15623" width="8.375" style="985" customWidth="1"/>
    <col min="15624" max="15624" width="7.375" style="985" customWidth="1"/>
    <col min="15625" max="15625" width="26.125" style="985" customWidth="1"/>
    <col min="15626" max="15626" width="21.125" style="985" customWidth="1"/>
    <col min="15627" max="15865" width="9" style="985"/>
    <col min="15866" max="15866" width="0.125" style="985" customWidth="1"/>
    <col min="15867" max="15867" width="4.625" style="985" customWidth="1"/>
    <col min="15868" max="15868" width="3.375" style="985" customWidth="1"/>
    <col min="15869" max="15869" width="4.375" style="985" customWidth="1"/>
    <col min="15870" max="15870" width="3.375" style="985" customWidth="1"/>
    <col min="15871" max="15871" width="9.625" style="985" customWidth="1"/>
    <col min="15872" max="15872" width="7.375" style="985" customWidth="1"/>
    <col min="15873" max="15873" width="8.625" style="985" customWidth="1"/>
    <col min="15874" max="15874" width="7.375" style="985" customWidth="1"/>
    <col min="15875" max="15875" width="20.625" style="985" customWidth="1"/>
    <col min="15876" max="15876" width="18.125" style="985" customWidth="1"/>
    <col min="15877" max="15877" width="9.625" style="985" customWidth="1"/>
    <col min="15878" max="15878" width="7.375" style="985" customWidth="1"/>
    <col min="15879" max="15879" width="8.375" style="985" customWidth="1"/>
    <col min="15880" max="15880" width="7.375" style="985" customWidth="1"/>
    <col min="15881" max="15881" width="26.125" style="985" customWidth="1"/>
    <col min="15882" max="15882" width="21.125" style="985" customWidth="1"/>
    <col min="15883" max="16121" width="9" style="985"/>
    <col min="16122" max="16122" width="0.125" style="985" customWidth="1"/>
    <col min="16123" max="16123" width="4.625" style="985" customWidth="1"/>
    <col min="16124" max="16124" width="3.375" style="985" customWidth="1"/>
    <col min="16125" max="16125" width="4.375" style="985" customWidth="1"/>
    <col min="16126" max="16126" width="3.375" style="985" customWidth="1"/>
    <col min="16127" max="16127" width="9.625" style="985" customWidth="1"/>
    <col min="16128" max="16128" width="7.375" style="985" customWidth="1"/>
    <col min="16129" max="16129" width="8.625" style="985" customWidth="1"/>
    <col min="16130" max="16130" width="7.375" style="985" customWidth="1"/>
    <col min="16131" max="16131" width="20.625" style="985" customWidth="1"/>
    <col min="16132" max="16132" width="18.125" style="985" customWidth="1"/>
    <col min="16133" max="16133" width="9.625" style="985" customWidth="1"/>
    <col min="16134" max="16134" width="7.375" style="985" customWidth="1"/>
    <col min="16135" max="16135" width="8.375" style="985" customWidth="1"/>
    <col min="16136" max="16136" width="7.375" style="985" customWidth="1"/>
    <col min="16137" max="16137" width="26.125" style="985" customWidth="1"/>
    <col min="16138" max="16138" width="21.125" style="985" customWidth="1"/>
    <col min="16139" max="16384" width="9" style="985"/>
  </cols>
  <sheetData>
    <row r="1" spans="1:10" ht="36" customHeight="1">
      <c r="A1" s="914" t="s">
        <v>1</v>
      </c>
      <c r="B1" s="915"/>
      <c r="C1" s="1193"/>
      <c r="D1" s="1193"/>
      <c r="E1" s="982"/>
      <c r="F1" s="982"/>
      <c r="G1" s="983"/>
      <c r="H1" s="983"/>
      <c r="I1" s="983"/>
      <c r="J1" s="984" t="s">
        <v>134</v>
      </c>
    </row>
    <row r="2" spans="1:10" ht="20.100000000000001" customHeight="1">
      <c r="A2" s="986"/>
      <c r="B2" s="983"/>
      <c r="C2" s="983"/>
      <c r="D2" s="983"/>
      <c r="E2" s="983"/>
      <c r="F2" s="983"/>
      <c r="G2" s="983"/>
      <c r="H2" s="983"/>
      <c r="I2" s="983"/>
      <c r="J2" s="983"/>
    </row>
    <row r="3" spans="1:10" ht="56.1" customHeight="1">
      <c r="A3" s="1360" t="s">
        <v>904</v>
      </c>
      <c r="B3" s="1360"/>
      <c r="C3" s="1360"/>
      <c r="D3" s="1360"/>
      <c r="E3" s="1360"/>
      <c r="F3" s="1360"/>
      <c r="G3" s="1360"/>
      <c r="H3" s="1360"/>
      <c r="I3" s="1360"/>
      <c r="J3" s="1360"/>
    </row>
    <row r="4" spans="1:10" ht="30" customHeight="1">
      <c r="A4" s="987"/>
      <c r="B4" s="987"/>
      <c r="C4" s="987"/>
      <c r="D4" s="987"/>
      <c r="E4" s="987"/>
      <c r="F4" s="987"/>
      <c r="G4" s="987"/>
      <c r="H4" s="987"/>
      <c r="I4" s="987"/>
      <c r="J4" s="987"/>
    </row>
    <row r="5" spans="1:10" ht="20.100000000000001" customHeight="1">
      <c r="A5" s="988" t="s">
        <v>885</v>
      </c>
      <c r="B5" s="989" t="s">
        <v>905</v>
      </c>
      <c r="C5" s="989"/>
      <c r="D5" s="989"/>
      <c r="E5" s="989"/>
      <c r="F5" s="989"/>
      <c r="G5" s="989"/>
      <c r="H5" s="989"/>
      <c r="I5" s="989"/>
      <c r="J5" s="989"/>
    </row>
    <row r="6" spans="1:10" ht="20.100000000000001" customHeight="1">
      <c r="A6" s="990"/>
    </row>
    <row r="7" spans="1:10" ht="20.100000000000001" customHeight="1">
      <c r="A7" s="1195" t="s">
        <v>906</v>
      </c>
      <c r="B7" s="989" t="s">
        <v>124</v>
      </c>
      <c r="C7" s="989"/>
      <c r="D7" s="989"/>
      <c r="E7" s="989"/>
      <c r="F7" s="989"/>
      <c r="G7" s="989"/>
      <c r="H7" s="989"/>
      <c r="I7" s="989"/>
      <c r="J7" s="989"/>
    </row>
    <row r="8" spans="1:10" ht="20.100000000000001" customHeight="1" thickBot="1"/>
    <row r="9" spans="1:10" s="947" customFormat="1" ht="53.25" customHeight="1" thickBot="1">
      <c r="A9" s="993" t="s">
        <v>138</v>
      </c>
      <c r="B9" s="994" t="s">
        <v>139</v>
      </c>
      <c r="C9" s="1162" t="s">
        <v>889</v>
      </c>
      <c r="D9" s="1361" t="s">
        <v>890</v>
      </c>
      <c r="E9" s="1362"/>
      <c r="F9" s="1362"/>
      <c r="G9" s="1362"/>
      <c r="H9" s="1363"/>
      <c r="I9" s="1194" t="s">
        <v>141</v>
      </c>
      <c r="J9" s="1177" t="s">
        <v>142</v>
      </c>
    </row>
    <row r="10" spans="1:10" s="947" customFormat="1" ht="36.75" customHeight="1">
      <c r="A10" s="995"/>
      <c r="B10" s="996"/>
      <c r="C10" s="997"/>
      <c r="D10" s="1978" t="s">
        <v>891</v>
      </c>
      <c r="E10" s="1979"/>
      <c r="F10" s="1979"/>
      <c r="G10" s="1979"/>
      <c r="H10" s="1980"/>
      <c r="I10" s="998" t="s">
        <v>892</v>
      </c>
      <c r="J10" s="1036" t="s">
        <v>893</v>
      </c>
    </row>
    <row r="11" spans="1:10" s="947" customFormat="1" ht="50.1" customHeight="1">
      <c r="A11" s="1000" t="s">
        <v>894</v>
      </c>
      <c r="B11" s="1001" t="s">
        <v>895</v>
      </c>
      <c r="C11" s="1037" t="s">
        <v>147</v>
      </c>
      <c r="D11" s="1976" t="s">
        <v>905</v>
      </c>
      <c r="E11" s="1976"/>
      <c r="F11" s="1976"/>
      <c r="G11" s="1976"/>
      <c r="H11" s="1976"/>
      <c r="I11" s="1002" t="s">
        <v>897</v>
      </c>
      <c r="J11" s="1038" t="s">
        <v>893</v>
      </c>
    </row>
    <row r="12" spans="1:10" s="947" customFormat="1" ht="55.5" customHeight="1">
      <c r="A12" s="1004"/>
      <c r="B12" s="1005" t="s">
        <v>907</v>
      </c>
      <c r="C12" s="1039" t="s">
        <v>150</v>
      </c>
      <c r="D12" s="1367" t="s">
        <v>908</v>
      </c>
      <c r="E12" s="1367"/>
      <c r="F12" s="1367"/>
      <c r="G12" s="1367"/>
      <c r="H12" s="1367"/>
      <c r="I12" s="1006" t="s">
        <v>892</v>
      </c>
      <c r="J12" s="1040" t="s">
        <v>903</v>
      </c>
    </row>
    <row r="13" spans="1:10" s="947" customFormat="1" ht="50.1" customHeight="1">
      <c r="A13" s="1004"/>
      <c r="B13" s="1005" t="s">
        <v>909</v>
      </c>
      <c r="C13" s="1039" t="s">
        <v>151</v>
      </c>
      <c r="D13" s="1367" t="s">
        <v>910</v>
      </c>
      <c r="E13" s="1367"/>
      <c r="F13" s="1367"/>
      <c r="G13" s="1367"/>
      <c r="H13" s="1367"/>
      <c r="I13" s="1006" t="s">
        <v>911</v>
      </c>
      <c r="J13" s="1040" t="s">
        <v>912</v>
      </c>
    </row>
    <row r="14" spans="1:10" s="947" customFormat="1" ht="41.25" customHeight="1" thickBot="1">
      <c r="A14" s="1008"/>
      <c r="B14" s="1009"/>
      <c r="C14" s="1009"/>
      <c r="D14" s="1369" t="s">
        <v>900</v>
      </c>
      <c r="E14" s="1369"/>
      <c r="F14" s="1369"/>
      <c r="G14" s="1369"/>
      <c r="H14" s="1369"/>
      <c r="I14" s="1041" t="s">
        <v>892</v>
      </c>
      <c r="J14" s="1042" t="s">
        <v>893</v>
      </c>
    </row>
    <row r="15" spans="1:10" s="947" customFormat="1" ht="20.100000000000001" customHeight="1">
      <c r="H15" s="1012"/>
      <c r="I15" s="1012"/>
      <c r="J15" s="1012"/>
    </row>
    <row r="16" spans="1:10" s="947" customFormat="1" ht="24.75" customHeight="1">
      <c r="A16" s="1191" t="s">
        <v>143</v>
      </c>
      <c r="B16" s="1974" t="s">
        <v>901</v>
      </c>
      <c r="C16" s="1975"/>
      <c r="D16" s="1975"/>
      <c r="E16" s="1975"/>
      <c r="F16" s="1014"/>
      <c r="G16" s="964"/>
      <c r="H16" s="964"/>
    </row>
    <row r="17" spans="1:9" s="947" customFormat="1" ht="24.75" customHeight="1">
      <c r="A17" s="1015"/>
      <c r="C17" s="964"/>
      <c r="D17" s="964"/>
      <c r="E17" s="964"/>
      <c r="F17" s="1016"/>
      <c r="G17" s="1012"/>
      <c r="H17" s="1012"/>
      <c r="I17" s="1012"/>
    </row>
    <row r="18" spans="1:9" s="947" customFormat="1" ht="20.100000000000001" customHeight="1">
      <c r="A18" s="1015" t="s">
        <v>144</v>
      </c>
      <c r="B18" s="1017" t="s">
        <v>913</v>
      </c>
      <c r="C18" s="1018"/>
      <c r="F18" s="1016"/>
      <c r="G18" s="1012"/>
      <c r="H18" s="1012"/>
      <c r="I18" s="1012"/>
    </row>
    <row r="19" spans="1:9" s="947" customFormat="1" ht="20.100000000000001" customHeight="1">
      <c r="A19" s="1015"/>
      <c r="B19" s="1018" t="s">
        <v>145</v>
      </c>
      <c r="F19" s="1016"/>
      <c r="G19" s="1012"/>
      <c r="H19" s="1012"/>
      <c r="I19" s="1012"/>
    </row>
    <row r="20" spans="1:9" s="947" customFormat="1" ht="20.100000000000001" customHeight="1">
      <c r="A20" s="1019" t="s">
        <v>146</v>
      </c>
      <c r="F20" s="1016"/>
      <c r="G20" s="1012"/>
      <c r="H20" s="1012"/>
      <c r="I20" s="1012"/>
    </row>
    <row r="21" spans="1:9" s="947" customFormat="1" ht="20.100000000000001" customHeight="1">
      <c r="A21" s="1015"/>
      <c r="B21" s="1020" t="s">
        <v>147</v>
      </c>
      <c r="C21" s="1021">
        <v>2</v>
      </c>
      <c r="D21" s="1190" t="s">
        <v>914</v>
      </c>
      <c r="F21" s="1016"/>
      <c r="G21" s="1012"/>
      <c r="H21" s="1012"/>
      <c r="I21" s="1012"/>
    </row>
    <row r="22" spans="1:9" s="947" customFormat="1" ht="20.100000000000001" customHeight="1">
      <c r="A22" s="1015"/>
      <c r="B22" s="1020" t="s">
        <v>149</v>
      </c>
      <c r="C22" s="1022">
        <v>0</v>
      </c>
      <c r="D22" s="1190" t="s">
        <v>914</v>
      </c>
      <c r="F22" s="1016"/>
      <c r="G22" s="1012"/>
      <c r="H22" s="1012"/>
      <c r="I22" s="1012"/>
    </row>
    <row r="23" spans="1:9" s="947" customFormat="1" ht="20.100000000000001" customHeight="1">
      <c r="A23" s="1015"/>
      <c r="B23" s="1020" t="s">
        <v>150</v>
      </c>
      <c r="C23" s="1022">
        <v>2</v>
      </c>
      <c r="D23" s="1190" t="s">
        <v>914</v>
      </c>
      <c r="F23" s="1016"/>
      <c r="G23" s="1012"/>
      <c r="H23" s="1012"/>
      <c r="I23" s="1012"/>
    </row>
    <row r="24" spans="1:9" s="947" customFormat="1" ht="20.100000000000001" customHeight="1">
      <c r="A24" s="1015"/>
      <c r="B24" s="1020" t="s">
        <v>151</v>
      </c>
      <c r="C24" s="1022">
        <v>1</v>
      </c>
      <c r="D24" s="1190" t="s">
        <v>914</v>
      </c>
      <c r="F24" s="1016"/>
      <c r="G24" s="1012"/>
      <c r="H24" s="1012"/>
      <c r="I24" s="1012"/>
    </row>
    <row r="25" spans="1:9" s="947" customFormat="1" ht="20.100000000000001" customHeight="1">
      <c r="A25" s="1015"/>
      <c r="B25" s="1020" t="s">
        <v>152</v>
      </c>
      <c r="C25" s="1021">
        <f>SUM(C21:C24)</f>
        <v>5</v>
      </c>
      <c r="D25" s="1190" t="s">
        <v>914</v>
      </c>
      <c r="F25" s="1016"/>
      <c r="G25" s="1012"/>
      <c r="H25" s="1012"/>
      <c r="I25" s="1012"/>
    </row>
    <row r="26" spans="1:9" s="947" customFormat="1" ht="20.100000000000001" customHeight="1">
      <c r="A26" s="1015"/>
      <c r="F26" s="1016"/>
      <c r="G26" s="1012"/>
      <c r="H26" s="1012"/>
      <c r="I26" s="1012"/>
    </row>
    <row r="27" spans="1:9" s="947" customFormat="1" ht="20.100000000000001" customHeight="1">
      <c r="A27" s="1023" t="s">
        <v>153</v>
      </c>
      <c r="B27" s="947" t="s">
        <v>154</v>
      </c>
      <c r="F27" s="1016"/>
      <c r="G27" s="1012"/>
      <c r="H27" s="1012"/>
      <c r="I27" s="1012"/>
    </row>
    <row r="28" spans="1:9" s="947" customFormat="1" ht="27.75" customHeight="1">
      <c r="A28" s="1043"/>
      <c r="B28" s="1024" t="s">
        <v>155</v>
      </c>
      <c r="C28" s="1025" t="s">
        <v>915</v>
      </c>
      <c r="D28" s="1025"/>
      <c r="E28" s="1025"/>
      <c r="F28" s="1026"/>
      <c r="G28" s="1012"/>
      <c r="H28" s="1012"/>
      <c r="I28" s="1012"/>
    </row>
    <row r="29" spans="1:9" s="947" customFormat="1" ht="33.75" customHeight="1">
      <c r="A29" s="1015"/>
      <c r="B29" s="1020" t="s">
        <v>22</v>
      </c>
      <c r="C29" s="1027" t="s">
        <v>916</v>
      </c>
      <c r="D29" s="1027"/>
      <c r="E29" s="1027"/>
      <c r="F29" s="1028"/>
      <c r="G29" s="1012"/>
      <c r="H29" s="1012"/>
      <c r="I29" s="1012"/>
    </row>
    <row r="30" spans="1:9" s="947" customFormat="1" ht="33" customHeight="1">
      <c r="A30" s="1015"/>
      <c r="B30" s="1020" t="s">
        <v>156</v>
      </c>
      <c r="C30" s="1027" t="s">
        <v>917</v>
      </c>
      <c r="D30" s="1027"/>
      <c r="E30" s="1027"/>
      <c r="F30" s="1028"/>
      <c r="G30" s="1012"/>
      <c r="H30" s="1012"/>
      <c r="I30" s="1012"/>
    </row>
    <row r="31" spans="1:9" s="947" customFormat="1" ht="33" customHeight="1">
      <c r="A31" s="1015"/>
      <c r="B31" s="1020" t="s">
        <v>24</v>
      </c>
      <c r="C31" s="1027" t="s">
        <v>918</v>
      </c>
      <c r="D31" s="1029"/>
      <c r="E31" s="1029"/>
      <c r="F31" s="1030"/>
      <c r="G31" s="1012"/>
      <c r="H31" s="1012"/>
      <c r="I31" s="1012"/>
    </row>
    <row r="32" spans="1:9" s="947" customFormat="1" ht="36" customHeight="1">
      <c r="A32" s="1031"/>
      <c r="B32" s="1032" t="s">
        <v>157</v>
      </c>
      <c r="C32" s="1033" t="s">
        <v>919</v>
      </c>
      <c r="D32" s="1033"/>
      <c r="E32" s="1033"/>
      <c r="F32" s="1034"/>
      <c r="G32" s="1012"/>
      <c r="H32" s="1012"/>
      <c r="I32" s="1012"/>
    </row>
    <row r="33" spans="1:10" s="947" customFormat="1" ht="20.100000000000001" customHeight="1">
      <c r="B33" s="1020"/>
      <c r="C33" s="1020"/>
      <c r="H33" s="1012"/>
      <c r="J33" s="1012"/>
    </row>
    <row r="34" spans="1:10" s="947" customFormat="1" ht="20.100000000000001" customHeight="1"/>
    <row r="35" spans="1:10" s="947" customFormat="1" ht="20.100000000000001" customHeight="1"/>
    <row r="36" spans="1:10" s="947" customFormat="1" ht="20.100000000000001" customHeight="1"/>
    <row r="37" spans="1:10" s="947" customFormat="1" ht="27.75" customHeight="1"/>
    <row r="38" spans="1:10" s="947" customFormat="1" ht="117.75" customHeight="1"/>
    <row r="39" spans="1:10" s="947" customFormat="1" ht="20.100000000000001" customHeight="1"/>
    <row r="40" spans="1:10" s="947" customFormat="1" ht="20.100000000000001" customHeight="1">
      <c r="I40" s="985"/>
    </row>
    <row r="41" spans="1:10" ht="20.100000000000001" customHeight="1"/>
    <row r="42" spans="1:10" ht="20.100000000000001" customHeight="1">
      <c r="A42" s="1973"/>
      <c r="B42" s="1973"/>
      <c r="C42" s="1973"/>
      <c r="D42" s="1973"/>
      <c r="E42" s="1973"/>
      <c r="F42" s="1973"/>
    </row>
    <row r="43" spans="1:10" ht="20.100000000000001" customHeight="1">
      <c r="A43" s="1973"/>
      <c r="B43" s="1973"/>
      <c r="C43" s="1973"/>
      <c r="D43" s="1973"/>
      <c r="E43" s="1973"/>
      <c r="F43" s="1973"/>
    </row>
    <row r="44" spans="1:10" ht="20.100000000000001" customHeight="1"/>
    <row r="45" spans="1:10" ht="20.100000000000001" customHeight="1"/>
    <row r="46" spans="1:10" ht="39.950000000000003" customHeight="1"/>
    <row r="50" ht="61.5" customHeight="1"/>
  </sheetData>
  <mergeCells count="10">
    <mergeCell ref="A42:F42"/>
    <mergeCell ref="A43:F43"/>
    <mergeCell ref="B16:E16"/>
    <mergeCell ref="D14:H14"/>
    <mergeCell ref="A3:J3"/>
    <mergeCell ref="D9:H9"/>
    <mergeCell ref="D11:H11"/>
    <mergeCell ref="D12:H12"/>
    <mergeCell ref="D13:H13"/>
    <mergeCell ref="D10:H10"/>
  </mergeCells>
  <phoneticPr fontId="20"/>
  <hyperlinks>
    <hyperlink ref="C31" r:id="rId1" xr:uid="{00000000-0004-0000-1700-000000000000}"/>
  </hyperlinks>
  <printOptions horizontalCentered="1"/>
  <pageMargins left="0.59055118110236227" right="0.27559055118110237" top="0.39370078740157483" bottom="0.78740157480314965" header="3.9370078740157481" footer="0.19685039370078741"/>
  <pageSetup paperSize="9" scale="70" orientation="portrait" blackAndWhite="1" cellComments="asDisplayed" r:id="rId2"/>
  <headerFooter alignWithMargins="0">
    <oddHeader xml:space="preserve">&amp;R&amp;"ＭＳ 明朝,標準"&amp;10 &amp;10&amp;"ＭＳ 明朝,太字" &amp;"ＭＳ 明朝,太字"&amp;14 &amp;"ＭＳ 明朝,太字"&amp;16 </oddHead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56"/>
  <sheetViews>
    <sheetView showGridLines="0" view="pageBreakPreview" zoomScaleNormal="60" zoomScaleSheetLayoutView="100" zoomScalePageLayoutView="25" workbookViewId="0">
      <selection activeCell="M3" sqref="M3"/>
    </sheetView>
  </sheetViews>
  <sheetFormatPr defaultColWidth="8.875" defaultRowHeight="15"/>
  <cols>
    <col min="1" max="1" width="17.375" style="985" customWidth="1"/>
    <col min="2" max="2" width="18.625" style="985" customWidth="1"/>
    <col min="3" max="3" width="17.125" style="985" customWidth="1"/>
    <col min="4" max="4" width="8.625" style="985" customWidth="1"/>
    <col min="5" max="5" width="8.875" style="985" customWidth="1"/>
    <col min="6" max="6" width="8.625" style="985" customWidth="1"/>
    <col min="7" max="7" width="10.625" style="985" customWidth="1"/>
    <col min="8" max="8" width="8.625" style="985" customWidth="1"/>
    <col min="9" max="9" width="18.625" style="985" customWidth="1"/>
    <col min="10" max="10" width="22.875" style="985" customWidth="1"/>
    <col min="11" max="249" width="9" style="985"/>
    <col min="250" max="250" width="0.125" style="985" customWidth="1"/>
    <col min="251" max="251" width="4.625" style="985" customWidth="1"/>
    <col min="252" max="252" width="3.375" style="985" customWidth="1"/>
    <col min="253" max="253" width="4.375" style="985" customWidth="1"/>
    <col min="254" max="254" width="3.375" style="985" customWidth="1"/>
    <col min="255" max="255" width="9.625" style="985" customWidth="1"/>
    <col min="256" max="256" width="7.375" style="985" customWidth="1"/>
    <col min="257" max="257" width="8.625" style="985" customWidth="1"/>
    <col min="258" max="258" width="7.375" style="985" customWidth="1"/>
    <col min="259" max="259" width="20.625" style="985" customWidth="1"/>
    <col min="260" max="260" width="18.125" style="985" customWidth="1"/>
    <col min="261" max="261" width="9.625" style="985" customWidth="1"/>
    <col min="262" max="262" width="7.375" style="985" customWidth="1"/>
    <col min="263" max="263" width="8.375" style="985" customWidth="1"/>
    <col min="264" max="264" width="7.375" style="985" customWidth="1"/>
    <col min="265" max="265" width="26.125" style="985" customWidth="1"/>
    <col min="266" max="266" width="21.125" style="985" customWidth="1"/>
    <col min="267" max="505" width="9" style="985"/>
    <col min="506" max="506" width="0.125" style="985" customWidth="1"/>
    <col min="507" max="507" width="4.625" style="985" customWidth="1"/>
    <col min="508" max="508" width="3.375" style="985" customWidth="1"/>
    <col min="509" max="509" width="4.375" style="985" customWidth="1"/>
    <col min="510" max="510" width="3.375" style="985" customWidth="1"/>
    <col min="511" max="511" width="9.625" style="985" customWidth="1"/>
    <col min="512" max="512" width="7.375" style="985" customWidth="1"/>
    <col min="513" max="513" width="8.625" style="985" customWidth="1"/>
    <col min="514" max="514" width="7.375" style="985" customWidth="1"/>
    <col min="515" max="515" width="20.625" style="985" customWidth="1"/>
    <col min="516" max="516" width="18.125" style="985" customWidth="1"/>
    <col min="517" max="517" width="9.625" style="985" customWidth="1"/>
    <col min="518" max="518" width="7.375" style="985" customWidth="1"/>
    <col min="519" max="519" width="8.375" style="985" customWidth="1"/>
    <col min="520" max="520" width="7.375" style="985" customWidth="1"/>
    <col min="521" max="521" width="26.125" style="985" customWidth="1"/>
    <col min="522" max="522" width="21.125" style="985" customWidth="1"/>
    <col min="523" max="761" width="9" style="985"/>
    <col min="762" max="762" width="0.125" style="985" customWidth="1"/>
    <col min="763" max="763" width="4.625" style="985" customWidth="1"/>
    <col min="764" max="764" width="3.375" style="985" customWidth="1"/>
    <col min="765" max="765" width="4.375" style="985" customWidth="1"/>
    <col min="766" max="766" width="3.375" style="985" customWidth="1"/>
    <col min="767" max="767" width="9.625" style="985" customWidth="1"/>
    <col min="768" max="768" width="7.375" style="985" customWidth="1"/>
    <col min="769" max="769" width="8.625" style="985" customWidth="1"/>
    <col min="770" max="770" width="7.375" style="985" customWidth="1"/>
    <col min="771" max="771" width="20.625" style="985" customWidth="1"/>
    <col min="772" max="772" width="18.125" style="985" customWidth="1"/>
    <col min="773" max="773" width="9.625" style="985" customWidth="1"/>
    <col min="774" max="774" width="7.375" style="985" customWidth="1"/>
    <col min="775" max="775" width="8.375" style="985" customWidth="1"/>
    <col min="776" max="776" width="7.375" style="985" customWidth="1"/>
    <col min="777" max="777" width="26.125" style="985" customWidth="1"/>
    <col min="778" max="778" width="21.125" style="985" customWidth="1"/>
    <col min="779" max="1017" width="9" style="985"/>
    <col min="1018" max="1018" width="0.125" style="985" customWidth="1"/>
    <col min="1019" max="1019" width="4.625" style="985" customWidth="1"/>
    <col min="1020" max="1020" width="3.375" style="985" customWidth="1"/>
    <col min="1021" max="1021" width="4.375" style="985" customWidth="1"/>
    <col min="1022" max="1022" width="3.375" style="985" customWidth="1"/>
    <col min="1023" max="1023" width="9.625" style="985" customWidth="1"/>
    <col min="1024" max="1024" width="7.375" style="985" customWidth="1"/>
    <col min="1025" max="1025" width="8.625" style="985" customWidth="1"/>
    <col min="1026" max="1026" width="7.375" style="985" customWidth="1"/>
    <col min="1027" max="1027" width="20.625" style="985" customWidth="1"/>
    <col min="1028" max="1028" width="18.125" style="985" customWidth="1"/>
    <col min="1029" max="1029" width="9.625" style="985" customWidth="1"/>
    <col min="1030" max="1030" width="7.375" style="985" customWidth="1"/>
    <col min="1031" max="1031" width="8.375" style="985" customWidth="1"/>
    <col min="1032" max="1032" width="7.375" style="985" customWidth="1"/>
    <col min="1033" max="1033" width="26.125" style="985" customWidth="1"/>
    <col min="1034" max="1034" width="21.125" style="985" customWidth="1"/>
    <col min="1035" max="1273" width="9" style="985"/>
    <col min="1274" max="1274" width="0.125" style="985" customWidth="1"/>
    <col min="1275" max="1275" width="4.625" style="985" customWidth="1"/>
    <col min="1276" max="1276" width="3.375" style="985" customWidth="1"/>
    <col min="1277" max="1277" width="4.375" style="985" customWidth="1"/>
    <col min="1278" max="1278" width="3.375" style="985" customWidth="1"/>
    <col min="1279" max="1279" width="9.625" style="985" customWidth="1"/>
    <col min="1280" max="1280" width="7.375" style="985" customWidth="1"/>
    <col min="1281" max="1281" width="8.625" style="985" customWidth="1"/>
    <col min="1282" max="1282" width="7.375" style="985" customWidth="1"/>
    <col min="1283" max="1283" width="20.625" style="985" customWidth="1"/>
    <col min="1284" max="1284" width="18.125" style="985" customWidth="1"/>
    <col min="1285" max="1285" width="9.625" style="985" customWidth="1"/>
    <col min="1286" max="1286" width="7.375" style="985" customWidth="1"/>
    <col min="1287" max="1287" width="8.375" style="985" customWidth="1"/>
    <col min="1288" max="1288" width="7.375" style="985" customWidth="1"/>
    <col min="1289" max="1289" width="26.125" style="985" customWidth="1"/>
    <col min="1290" max="1290" width="21.125" style="985" customWidth="1"/>
    <col min="1291" max="1529" width="9" style="985"/>
    <col min="1530" max="1530" width="0.125" style="985" customWidth="1"/>
    <col min="1531" max="1531" width="4.625" style="985" customWidth="1"/>
    <col min="1532" max="1532" width="3.375" style="985" customWidth="1"/>
    <col min="1533" max="1533" width="4.375" style="985" customWidth="1"/>
    <col min="1534" max="1534" width="3.375" style="985" customWidth="1"/>
    <col min="1535" max="1535" width="9.625" style="985" customWidth="1"/>
    <col min="1536" max="1536" width="7.375" style="985" customWidth="1"/>
    <col min="1537" max="1537" width="8.625" style="985" customWidth="1"/>
    <col min="1538" max="1538" width="7.375" style="985" customWidth="1"/>
    <col min="1539" max="1539" width="20.625" style="985" customWidth="1"/>
    <col min="1540" max="1540" width="18.125" style="985" customWidth="1"/>
    <col min="1541" max="1541" width="9.625" style="985" customWidth="1"/>
    <col min="1542" max="1542" width="7.375" style="985" customWidth="1"/>
    <col min="1543" max="1543" width="8.375" style="985" customWidth="1"/>
    <col min="1544" max="1544" width="7.375" style="985" customWidth="1"/>
    <col min="1545" max="1545" width="26.125" style="985" customWidth="1"/>
    <col min="1546" max="1546" width="21.125" style="985" customWidth="1"/>
    <col min="1547" max="1785" width="9" style="985"/>
    <col min="1786" max="1786" width="0.125" style="985" customWidth="1"/>
    <col min="1787" max="1787" width="4.625" style="985" customWidth="1"/>
    <col min="1788" max="1788" width="3.375" style="985" customWidth="1"/>
    <col min="1789" max="1789" width="4.375" style="985" customWidth="1"/>
    <col min="1790" max="1790" width="3.375" style="985" customWidth="1"/>
    <col min="1791" max="1791" width="9.625" style="985" customWidth="1"/>
    <col min="1792" max="1792" width="7.375" style="985" customWidth="1"/>
    <col min="1793" max="1793" width="8.625" style="985" customWidth="1"/>
    <col min="1794" max="1794" width="7.375" style="985" customWidth="1"/>
    <col min="1795" max="1795" width="20.625" style="985" customWidth="1"/>
    <col min="1796" max="1796" width="18.125" style="985" customWidth="1"/>
    <col min="1797" max="1797" width="9.625" style="985" customWidth="1"/>
    <col min="1798" max="1798" width="7.375" style="985" customWidth="1"/>
    <col min="1799" max="1799" width="8.375" style="985" customWidth="1"/>
    <col min="1800" max="1800" width="7.375" style="985" customWidth="1"/>
    <col min="1801" max="1801" width="26.125" style="985" customWidth="1"/>
    <col min="1802" max="1802" width="21.125" style="985" customWidth="1"/>
    <col min="1803" max="2041" width="9" style="985"/>
    <col min="2042" max="2042" width="0.125" style="985" customWidth="1"/>
    <col min="2043" max="2043" width="4.625" style="985" customWidth="1"/>
    <col min="2044" max="2044" width="3.375" style="985" customWidth="1"/>
    <col min="2045" max="2045" width="4.375" style="985" customWidth="1"/>
    <col min="2046" max="2046" width="3.375" style="985" customWidth="1"/>
    <col min="2047" max="2047" width="9.625" style="985" customWidth="1"/>
    <col min="2048" max="2048" width="7.375" style="985" customWidth="1"/>
    <col min="2049" max="2049" width="8.625" style="985" customWidth="1"/>
    <col min="2050" max="2050" width="7.375" style="985" customWidth="1"/>
    <col min="2051" max="2051" width="20.625" style="985" customWidth="1"/>
    <col min="2052" max="2052" width="18.125" style="985" customWidth="1"/>
    <col min="2053" max="2053" width="9.625" style="985" customWidth="1"/>
    <col min="2054" max="2054" width="7.375" style="985" customWidth="1"/>
    <col min="2055" max="2055" width="8.375" style="985" customWidth="1"/>
    <col min="2056" max="2056" width="7.375" style="985" customWidth="1"/>
    <col min="2057" max="2057" width="26.125" style="985" customWidth="1"/>
    <col min="2058" max="2058" width="21.125" style="985" customWidth="1"/>
    <col min="2059" max="2297" width="9" style="985"/>
    <col min="2298" max="2298" width="0.125" style="985" customWidth="1"/>
    <col min="2299" max="2299" width="4.625" style="985" customWidth="1"/>
    <col min="2300" max="2300" width="3.375" style="985" customWidth="1"/>
    <col min="2301" max="2301" width="4.375" style="985" customWidth="1"/>
    <col min="2302" max="2302" width="3.375" style="985" customWidth="1"/>
    <col min="2303" max="2303" width="9.625" style="985" customWidth="1"/>
    <col min="2304" max="2304" width="7.375" style="985" customWidth="1"/>
    <col min="2305" max="2305" width="8.625" style="985" customWidth="1"/>
    <col min="2306" max="2306" width="7.375" style="985" customWidth="1"/>
    <col min="2307" max="2307" width="20.625" style="985" customWidth="1"/>
    <col min="2308" max="2308" width="18.125" style="985" customWidth="1"/>
    <col min="2309" max="2309" width="9.625" style="985" customWidth="1"/>
    <col min="2310" max="2310" width="7.375" style="985" customWidth="1"/>
    <col min="2311" max="2311" width="8.375" style="985" customWidth="1"/>
    <col min="2312" max="2312" width="7.375" style="985" customWidth="1"/>
    <col min="2313" max="2313" width="26.125" style="985" customWidth="1"/>
    <col min="2314" max="2314" width="21.125" style="985" customWidth="1"/>
    <col min="2315" max="2553" width="9" style="985"/>
    <col min="2554" max="2554" width="0.125" style="985" customWidth="1"/>
    <col min="2555" max="2555" width="4.625" style="985" customWidth="1"/>
    <col min="2556" max="2556" width="3.375" style="985" customWidth="1"/>
    <col min="2557" max="2557" width="4.375" style="985" customWidth="1"/>
    <col min="2558" max="2558" width="3.375" style="985" customWidth="1"/>
    <col min="2559" max="2559" width="9.625" style="985" customWidth="1"/>
    <col min="2560" max="2560" width="7.375" style="985" customWidth="1"/>
    <col min="2561" max="2561" width="8.625" style="985" customWidth="1"/>
    <col min="2562" max="2562" width="7.375" style="985" customWidth="1"/>
    <col min="2563" max="2563" width="20.625" style="985" customWidth="1"/>
    <col min="2564" max="2564" width="18.125" style="985" customWidth="1"/>
    <col min="2565" max="2565" width="9.625" style="985" customWidth="1"/>
    <col min="2566" max="2566" width="7.375" style="985" customWidth="1"/>
    <col min="2567" max="2567" width="8.375" style="985" customWidth="1"/>
    <col min="2568" max="2568" width="7.375" style="985" customWidth="1"/>
    <col min="2569" max="2569" width="26.125" style="985" customWidth="1"/>
    <col min="2570" max="2570" width="21.125" style="985" customWidth="1"/>
    <col min="2571" max="2809" width="9" style="985"/>
    <col min="2810" max="2810" width="0.125" style="985" customWidth="1"/>
    <col min="2811" max="2811" width="4.625" style="985" customWidth="1"/>
    <col min="2812" max="2812" width="3.375" style="985" customWidth="1"/>
    <col min="2813" max="2813" width="4.375" style="985" customWidth="1"/>
    <col min="2814" max="2814" width="3.375" style="985" customWidth="1"/>
    <col min="2815" max="2815" width="9.625" style="985" customWidth="1"/>
    <col min="2816" max="2816" width="7.375" style="985" customWidth="1"/>
    <col min="2817" max="2817" width="8.625" style="985" customWidth="1"/>
    <col min="2818" max="2818" width="7.375" style="985" customWidth="1"/>
    <col min="2819" max="2819" width="20.625" style="985" customWidth="1"/>
    <col min="2820" max="2820" width="18.125" style="985" customWidth="1"/>
    <col min="2821" max="2821" width="9.625" style="985" customWidth="1"/>
    <col min="2822" max="2822" width="7.375" style="985" customWidth="1"/>
    <col min="2823" max="2823" width="8.375" style="985" customWidth="1"/>
    <col min="2824" max="2824" width="7.375" style="985" customWidth="1"/>
    <col min="2825" max="2825" width="26.125" style="985" customWidth="1"/>
    <col min="2826" max="2826" width="21.125" style="985" customWidth="1"/>
    <col min="2827" max="3065" width="9" style="985"/>
    <col min="3066" max="3066" width="0.125" style="985" customWidth="1"/>
    <col min="3067" max="3067" width="4.625" style="985" customWidth="1"/>
    <col min="3068" max="3068" width="3.375" style="985" customWidth="1"/>
    <col min="3069" max="3069" width="4.375" style="985" customWidth="1"/>
    <col min="3070" max="3070" width="3.375" style="985" customWidth="1"/>
    <col min="3071" max="3071" width="9.625" style="985" customWidth="1"/>
    <col min="3072" max="3072" width="7.375" style="985" customWidth="1"/>
    <col min="3073" max="3073" width="8.625" style="985" customWidth="1"/>
    <col min="3074" max="3074" width="7.375" style="985" customWidth="1"/>
    <col min="3075" max="3075" width="20.625" style="985" customWidth="1"/>
    <col min="3076" max="3076" width="18.125" style="985" customWidth="1"/>
    <col min="3077" max="3077" width="9.625" style="985" customWidth="1"/>
    <col min="3078" max="3078" width="7.375" style="985" customWidth="1"/>
    <col min="3079" max="3079" width="8.375" style="985" customWidth="1"/>
    <col min="3080" max="3080" width="7.375" style="985" customWidth="1"/>
    <col min="3081" max="3081" width="26.125" style="985" customWidth="1"/>
    <col min="3082" max="3082" width="21.125" style="985" customWidth="1"/>
    <col min="3083" max="3321" width="9" style="985"/>
    <col min="3322" max="3322" width="0.125" style="985" customWidth="1"/>
    <col min="3323" max="3323" width="4.625" style="985" customWidth="1"/>
    <col min="3324" max="3324" width="3.375" style="985" customWidth="1"/>
    <col min="3325" max="3325" width="4.375" style="985" customWidth="1"/>
    <col min="3326" max="3326" width="3.375" style="985" customWidth="1"/>
    <col min="3327" max="3327" width="9.625" style="985" customWidth="1"/>
    <col min="3328" max="3328" width="7.375" style="985" customWidth="1"/>
    <col min="3329" max="3329" width="8.625" style="985" customWidth="1"/>
    <col min="3330" max="3330" width="7.375" style="985" customWidth="1"/>
    <col min="3331" max="3331" width="20.625" style="985" customWidth="1"/>
    <col min="3332" max="3332" width="18.125" style="985" customWidth="1"/>
    <col min="3333" max="3333" width="9.625" style="985" customWidth="1"/>
    <col min="3334" max="3334" width="7.375" style="985" customWidth="1"/>
    <col min="3335" max="3335" width="8.375" style="985" customWidth="1"/>
    <col min="3336" max="3336" width="7.375" style="985" customWidth="1"/>
    <col min="3337" max="3337" width="26.125" style="985" customWidth="1"/>
    <col min="3338" max="3338" width="21.125" style="985" customWidth="1"/>
    <col min="3339" max="3577" width="9" style="985"/>
    <col min="3578" max="3578" width="0.125" style="985" customWidth="1"/>
    <col min="3579" max="3579" width="4.625" style="985" customWidth="1"/>
    <col min="3580" max="3580" width="3.375" style="985" customWidth="1"/>
    <col min="3581" max="3581" width="4.375" style="985" customWidth="1"/>
    <col min="3582" max="3582" width="3.375" style="985" customWidth="1"/>
    <col min="3583" max="3583" width="9.625" style="985" customWidth="1"/>
    <col min="3584" max="3584" width="7.375" style="985" customWidth="1"/>
    <col min="3585" max="3585" width="8.625" style="985" customWidth="1"/>
    <col min="3586" max="3586" width="7.375" style="985" customWidth="1"/>
    <col min="3587" max="3587" width="20.625" style="985" customWidth="1"/>
    <col min="3588" max="3588" width="18.125" style="985" customWidth="1"/>
    <col min="3589" max="3589" width="9.625" style="985" customWidth="1"/>
    <col min="3590" max="3590" width="7.375" style="985" customWidth="1"/>
    <col min="3591" max="3591" width="8.375" style="985" customWidth="1"/>
    <col min="3592" max="3592" width="7.375" style="985" customWidth="1"/>
    <col min="3593" max="3593" width="26.125" style="985" customWidth="1"/>
    <col min="3594" max="3594" width="21.125" style="985" customWidth="1"/>
    <col min="3595" max="3833" width="9" style="985"/>
    <col min="3834" max="3834" width="0.125" style="985" customWidth="1"/>
    <col min="3835" max="3835" width="4.625" style="985" customWidth="1"/>
    <col min="3836" max="3836" width="3.375" style="985" customWidth="1"/>
    <col min="3837" max="3837" width="4.375" style="985" customWidth="1"/>
    <col min="3838" max="3838" width="3.375" style="985" customWidth="1"/>
    <col min="3839" max="3839" width="9.625" style="985" customWidth="1"/>
    <col min="3840" max="3840" width="7.375" style="985" customWidth="1"/>
    <col min="3841" max="3841" width="8.625" style="985" customWidth="1"/>
    <col min="3842" max="3842" width="7.375" style="985" customWidth="1"/>
    <col min="3843" max="3843" width="20.625" style="985" customWidth="1"/>
    <col min="3844" max="3844" width="18.125" style="985" customWidth="1"/>
    <col min="3845" max="3845" width="9.625" style="985" customWidth="1"/>
    <col min="3846" max="3846" width="7.375" style="985" customWidth="1"/>
    <col min="3847" max="3847" width="8.375" style="985" customWidth="1"/>
    <col min="3848" max="3848" width="7.375" style="985" customWidth="1"/>
    <col min="3849" max="3849" width="26.125" style="985" customWidth="1"/>
    <col min="3850" max="3850" width="21.125" style="985" customWidth="1"/>
    <col min="3851" max="4089" width="9" style="985"/>
    <col min="4090" max="4090" width="0.125" style="985" customWidth="1"/>
    <col min="4091" max="4091" width="4.625" style="985" customWidth="1"/>
    <col min="4092" max="4092" width="3.375" style="985" customWidth="1"/>
    <col min="4093" max="4093" width="4.375" style="985" customWidth="1"/>
    <col min="4094" max="4094" width="3.375" style="985" customWidth="1"/>
    <col min="4095" max="4095" width="9.625" style="985" customWidth="1"/>
    <col min="4096" max="4096" width="7.375" style="985" customWidth="1"/>
    <col min="4097" max="4097" width="8.625" style="985" customWidth="1"/>
    <col min="4098" max="4098" width="7.375" style="985" customWidth="1"/>
    <col min="4099" max="4099" width="20.625" style="985" customWidth="1"/>
    <col min="4100" max="4100" width="18.125" style="985" customWidth="1"/>
    <col min="4101" max="4101" width="9.625" style="985" customWidth="1"/>
    <col min="4102" max="4102" width="7.375" style="985" customWidth="1"/>
    <col min="4103" max="4103" width="8.375" style="985" customWidth="1"/>
    <col min="4104" max="4104" width="7.375" style="985" customWidth="1"/>
    <col min="4105" max="4105" width="26.125" style="985" customWidth="1"/>
    <col min="4106" max="4106" width="21.125" style="985" customWidth="1"/>
    <col min="4107" max="4345" width="9" style="985"/>
    <col min="4346" max="4346" width="0.125" style="985" customWidth="1"/>
    <col min="4347" max="4347" width="4.625" style="985" customWidth="1"/>
    <col min="4348" max="4348" width="3.375" style="985" customWidth="1"/>
    <col min="4349" max="4349" width="4.375" style="985" customWidth="1"/>
    <col min="4350" max="4350" width="3.375" style="985" customWidth="1"/>
    <col min="4351" max="4351" width="9.625" style="985" customWidth="1"/>
    <col min="4352" max="4352" width="7.375" style="985" customWidth="1"/>
    <col min="4353" max="4353" width="8.625" style="985" customWidth="1"/>
    <col min="4354" max="4354" width="7.375" style="985" customWidth="1"/>
    <col min="4355" max="4355" width="20.625" style="985" customWidth="1"/>
    <col min="4356" max="4356" width="18.125" style="985" customWidth="1"/>
    <col min="4357" max="4357" width="9.625" style="985" customWidth="1"/>
    <col min="4358" max="4358" width="7.375" style="985" customWidth="1"/>
    <col min="4359" max="4359" width="8.375" style="985" customWidth="1"/>
    <col min="4360" max="4360" width="7.375" style="985" customWidth="1"/>
    <col min="4361" max="4361" width="26.125" style="985" customWidth="1"/>
    <col min="4362" max="4362" width="21.125" style="985" customWidth="1"/>
    <col min="4363" max="4601" width="9" style="985"/>
    <col min="4602" max="4602" width="0.125" style="985" customWidth="1"/>
    <col min="4603" max="4603" width="4.625" style="985" customWidth="1"/>
    <col min="4604" max="4604" width="3.375" style="985" customWidth="1"/>
    <col min="4605" max="4605" width="4.375" style="985" customWidth="1"/>
    <col min="4606" max="4606" width="3.375" style="985" customWidth="1"/>
    <col min="4607" max="4607" width="9.625" style="985" customWidth="1"/>
    <col min="4608" max="4608" width="7.375" style="985" customWidth="1"/>
    <col min="4609" max="4609" width="8.625" style="985" customWidth="1"/>
    <col min="4610" max="4610" width="7.375" style="985" customWidth="1"/>
    <col min="4611" max="4611" width="20.625" style="985" customWidth="1"/>
    <col min="4612" max="4612" width="18.125" style="985" customWidth="1"/>
    <col min="4613" max="4613" width="9.625" style="985" customWidth="1"/>
    <col min="4614" max="4614" width="7.375" style="985" customWidth="1"/>
    <col min="4615" max="4615" width="8.375" style="985" customWidth="1"/>
    <col min="4616" max="4616" width="7.375" style="985" customWidth="1"/>
    <col min="4617" max="4617" width="26.125" style="985" customWidth="1"/>
    <col min="4618" max="4618" width="21.125" style="985" customWidth="1"/>
    <col min="4619" max="4857" width="9" style="985"/>
    <col min="4858" max="4858" width="0.125" style="985" customWidth="1"/>
    <col min="4859" max="4859" width="4.625" style="985" customWidth="1"/>
    <col min="4860" max="4860" width="3.375" style="985" customWidth="1"/>
    <col min="4861" max="4861" width="4.375" style="985" customWidth="1"/>
    <col min="4862" max="4862" width="3.375" style="985" customWidth="1"/>
    <col min="4863" max="4863" width="9.625" style="985" customWidth="1"/>
    <col min="4864" max="4864" width="7.375" style="985" customWidth="1"/>
    <col min="4865" max="4865" width="8.625" style="985" customWidth="1"/>
    <col min="4866" max="4866" width="7.375" style="985" customWidth="1"/>
    <col min="4867" max="4867" width="20.625" style="985" customWidth="1"/>
    <col min="4868" max="4868" width="18.125" style="985" customWidth="1"/>
    <col min="4869" max="4869" width="9.625" style="985" customWidth="1"/>
    <col min="4870" max="4870" width="7.375" style="985" customWidth="1"/>
    <col min="4871" max="4871" width="8.375" style="985" customWidth="1"/>
    <col min="4872" max="4872" width="7.375" style="985" customWidth="1"/>
    <col min="4873" max="4873" width="26.125" style="985" customWidth="1"/>
    <col min="4874" max="4874" width="21.125" style="985" customWidth="1"/>
    <col min="4875" max="5113" width="9" style="985"/>
    <col min="5114" max="5114" width="0.125" style="985" customWidth="1"/>
    <col min="5115" max="5115" width="4.625" style="985" customWidth="1"/>
    <col min="5116" max="5116" width="3.375" style="985" customWidth="1"/>
    <col min="5117" max="5117" width="4.375" style="985" customWidth="1"/>
    <col min="5118" max="5118" width="3.375" style="985" customWidth="1"/>
    <col min="5119" max="5119" width="9.625" style="985" customWidth="1"/>
    <col min="5120" max="5120" width="7.375" style="985" customWidth="1"/>
    <col min="5121" max="5121" width="8.625" style="985" customWidth="1"/>
    <col min="5122" max="5122" width="7.375" style="985" customWidth="1"/>
    <col min="5123" max="5123" width="20.625" style="985" customWidth="1"/>
    <col min="5124" max="5124" width="18.125" style="985" customWidth="1"/>
    <col min="5125" max="5125" width="9.625" style="985" customWidth="1"/>
    <col min="5126" max="5126" width="7.375" style="985" customWidth="1"/>
    <col min="5127" max="5127" width="8.375" style="985" customWidth="1"/>
    <col min="5128" max="5128" width="7.375" style="985" customWidth="1"/>
    <col min="5129" max="5129" width="26.125" style="985" customWidth="1"/>
    <col min="5130" max="5130" width="21.125" style="985" customWidth="1"/>
    <col min="5131" max="5369" width="9" style="985"/>
    <col min="5370" max="5370" width="0.125" style="985" customWidth="1"/>
    <col min="5371" max="5371" width="4.625" style="985" customWidth="1"/>
    <col min="5372" max="5372" width="3.375" style="985" customWidth="1"/>
    <col min="5373" max="5373" width="4.375" style="985" customWidth="1"/>
    <col min="5374" max="5374" width="3.375" style="985" customWidth="1"/>
    <col min="5375" max="5375" width="9.625" style="985" customWidth="1"/>
    <col min="5376" max="5376" width="7.375" style="985" customWidth="1"/>
    <col min="5377" max="5377" width="8.625" style="985" customWidth="1"/>
    <col min="5378" max="5378" width="7.375" style="985" customWidth="1"/>
    <col min="5379" max="5379" width="20.625" style="985" customWidth="1"/>
    <col min="5380" max="5380" width="18.125" style="985" customWidth="1"/>
    <col min="5381" max="5381" width="9.625" style="985" customWidth="1"/>
    <col min="5382" max="5382" width="7.375" style="985" customWidth="1"/>
    <col min="5383" max="5383" width="8.375" style="985" customWidth="1"/>
    <col min="5384" max="5384" width="7.375" style="985" customWidth="1"/>
    <col min="5385" max="5385" width="26.125" style="985" customWidth="1"/>
    <col min="5386" max="5386" width="21.125" style="985" customWidth="1"/>
    <col min="5387" max="5625" width="9" style="985"/>
    <col min="5626" max="5626" width="0.125" style="985" customWidth="1"/>
    <col min="5627" max="5627" width="4.625" style="985" customWidth="1"/>
    <col min="5628" max="5628" width="3.375" style="985" customWidth="1"/>
    <col min="5629" max="5629" width="4.375" style="985" customWidth="1"/>
    <col min="5630" max="5630" width="3.375" style="985" customWidth="1"/>
    <col min="5631" max="5631" width="9.625" style="985" customWidth="1"/>
    <col min="5632" max="5632" width="7.375" style="985" customWidth="1"/>
    <col min="5633" max="5633" width="8.625" style="985" customWidth="1"/>
    <col min="5634" max="5634" width="7.375" style="985" customWidth="1"/>
    <col min="5635" max="5635" width="20.625" style="985" customWidth="1"/>
    <col min="5636" max="5636" width="18.125" style="985" customWidth="1"/>
    <col min="5637" max="5637" width="9.625" style="985" customWidth="1"/>
    <col min="5638" max="5638" width="7.375" style="985" customWidth="1"/>
    <col min="5639" max="5639" width="8.375" style="985" customWidth="1"/>
    <col min="5640" max="5640" width="7.375" style="985" customWidth="1"/>
    <col min="5641" max="5641" width="26.125" style="985" customWidth="1"/>
    <col min="5642" max="5642" width="21.125" style="985" customWidth="1"/>
    <col min="5643" max="5881" width="9" style="985"/>
    <col min="5882" max="5882" width="0.125" style="985" customWidth="1"/>
    <col min="5883" max="5883" width="4.625" style="985" customWidth="1"/>
    <col min="5884" max="5884" width="3.375" style="985" customWidth="1"/>
    <col min="5885" max="5885" width="4.375" style="985" customWidth="1"/>
    <col min="5886" max="5886" width="3.375" style="985" customWidth="1"/>
    <col min="5887" max="5887" width="9.625" style="985" customWidth="1"/>
    <col min="5888" max="5888" width="7.375" style="985" customWidth="1"/>
    <col min="5889" max="5889" width="8.625" style="985" customWidth="1"/>
    <col min="5890" max="5890" width="7.375" style="985" customWidth="1"/>
    <col min="5891" max="5891" width="20.625" style="985" customWidth="1"/>
    <col min="5892" max="5892" width="18.125" style="985" customWidth="1"/>
    <col min="5893" max="5893" width="9.625" style="985" customWidth="1"/>
    <col min="5894" max="5894" width="7.375" style="985" customWidth="1"/>
    <col min="5895" max="5895" width="8.375" style="985" customWidth="1"/>
    <col min="5896" max="5896" width="7.375" style="985" customWidth="1"/>
    <col min="5897" max="5897" width="26.125" style="985" customWidth="1"/>
    <col min="5898" max="5898" width="21.125" style="985" customWidth="1"/>
    <col min="5899" max="6137" width="9" style="985"/>
    <col min="6138" max="6138" width="0.125" style="985" customWidth="1"/>
    <col min="6139" max="6139" width="4.625" style="985" customWidth="1"/>
    <col min="6140" max="6140" width="3.375" style="985" customWidth="1"/>
    <col min="6141" max="6141" width="4.375" style="985" customWidth="1"/>
    <col min="6142" max="6142" width="3.375" style="985" customWidth="1"/>
    <col min="6143" max="6143" width="9.625" style="985" customWidth="1"/>
    <col min="6144" max="6144" width="7.375" style="985" customWidth="1"/>
    <col min="6145" max="6145" width="8.625" style="985" customWidth="1"/>
    <col min="6146" max="6146" width="7.375" style="985" customWidth="1"/>
    <col min="6147" max="6147" width="20.625" style="985" customWidth="1"/>
    <col min="6148" max="6148" width="18.125" style="985" customWidth="1"/>
    <col min="6149" max="6149" width="9.625" style="985" customWidth="1"/>
    <col min="6150" max="6150" width="7.375" style="985" customWidth="1"/>
    <col min="6151" max="6151" width="8.375" style="985" customWidth="1"/>
    <col min="6152" max="6152" width="7.375" style="985" customWidth="1"/>
    <col min="6153" max="6153" width="26.125" style="985" customWidth="1"/>
    <col min="6154" max="6154" width="21.125" style="985" customWidth="1"/>
    <col min="6155" max="6393" width="9" style="985"/>
    <col min="6394" max="6394" width="0.125" style="985" customWidth="1"/>
    <col min="6395" max="6395" width="4.625" style="985" customWidth="1"/>
    <col min="6396" max="6396" width="3.375" style="985" customWidth="1"/>
    <col min="6397" max="6397" width="4.375" style="985" customWidth="1"/>
    <col min="6398" max="6398" width="3.375" style="985" customWidth="1"/>
    <col min="6399" max="6399" width="9.625" style="985" customWidth="1"/>
    <col min="6400" max="6400" width="7.375" style="985" customWidth="1"/>
    <col min="6401" max="6401" width="8.625" style="985" customWidth="1"/>
    <col min="6402" max="6402" width="7.375" style="985" customWidth="1"/>
    <col min="6403" max="6403" width="20.625" style="985" customWidth="1"/>
    <col min="6404" max="6404" width="18.125" style="985" customWidth="1"/>
    <col min="6405" max="6405" width="9.625" style="985" customWidth="1"/>
    <col min="6406" max="6406" width="7.375" style="985" customWidth="1"/>
    <col min="6407" max="6407" width="8.375" style="985" customWidth="1"/>
    <col min="6408" max="6408" width="7.375" style="985" customWidth="1"/>
    <col min="6409" max="6409" width="26.125" style="985" customWidth="1"/>
    <col min="6410" max="6410" width="21.125" style="985" customWidth="1"/>
    <col min="6411" max="6649" width="9" style="985"/>
    <col min="6650" max="6650" width="0.125" style="985" customWidth="1"/>
    <col min="6651" max="6651" width="4.625" style="985" customWidth="1"/>
    <col min="6652" max="6652" width="3.375" style="985" customWidth="1"/>
    <col min="6653" max="6653" width="4.375" style="985" customWidth="1"/>
    <col min="6654" max="6654" width="3.375" style="985" customWidth="1"/>
    <col min="6655" max="6655" width="9.625" style="985" customWidth="1"/>
    <col min="6656" max="6656" width="7.375" style="985" customWidth="1"/>
    <col min="6657" max="6657" width="8.625" style="985" customWidth="1"/>
    <col min="6658" max="6658" width="7.375" style="985" customWidth="1"/>
    <col min="6659" max="6659" width="20.625" style="985" customWidth="1"/>
    <col min="6660" max="6660" width="18.125" style="985" customWidth="1"/>
    <col min="6661" max="6661" width="9.625" style="985" customWidth="1"/>
    <col min="6662" max="6662" width="7.375" style="985" customWidth="1"/>
    <col min="6663" max="6663" width="8.375" style="985" customWidth="1"/>
    <col min="6664" max="6664" width="7.375" style="985" customWidth="1"/>
    <col min="6665" max="6665" width="26.125" style="985" customWidth="1"/>
    <col min="6666" max="6666" width="21.125" style="985" customWidth="1"/>
    <col min="6667" max="6905" width="9" style="985"/>
    <col min="6906" max="6906" width="0.125" style="985" customWidth="1"/>
    <col min="6907" max="6907" width="4.625" style="985" customWidth="1"/>
    <col min="6908" max="6908" width="3.375" style="985" customWidth="1"/>
    <col min="6909" max="6909" width="4.375" style="985" customWidth="1"/>
    <col min="6910" max="6910" width="3.375" style="985" customWidth="1"/>
    <col min="6911" max="6911" width="9.625" style="985" customWidth="1"/>
    <col min="6912" max="6912" width="7.375" style="985" customWidth="1"/>
    <col min="6913" max="6913" width="8.625" style="985" customWidth="1"/>
    <col min="6914" max="6914" width="7.375" style="985" customWidth="1"/>
    <col min="6915" max="6915" width="20.625" style="985" customWidth="1"/>
    <col min="6916" max="6916" width="18.125" style="985" customWidth="1"/>
    <col min="6917" max="6917" width="9.625" style="985" customWidth="1"/>
    <col min="6918" max="6918" width="7.375" style="985" customWidth="1"/>
    <col min="6919" max="6919" width="8.375" style="985" customWidth="1"/>
    <col min="6920" max="6920" width="7.375" style="985" customWidth="1"/>
    <col min="6921" max="6921" width="26.125" style="985" customWidth="1"/>
    <col min="6922" max="6922" width="21.125" style="985" customWidth="1"/>
    <col min="6923" max="7161" width="9" style="985"/>
    <col min="7162" max="7162" width="0.125" style="985" customWidth="1"/>
    <col min="7163" max="7163" width="4.625" style="985" customWidth="1"/>
    <col min="7164" max="7164" width="3.375" style="985" customWidth="1"/>
    <col min="7165" max="7165" width="4.375" style="985" customWidth="1"/>
    <col min="7166" max="7166" width="3.375" style="985" customWidth="1"/>
    <col min="7167" max="7167" width="9.625" style="985" customWidth="1"/>
    <col min="7168" max="7168" width="7.375" style="985" customWidth="1"/>
    <col min="7169" max="7169" width="8.625" style="985" customWidth="1"/>
    <col min="7170" max="7170" width="7.375" style="985" customWidth="1"/>
    <col min="7171" max="7171" width="20.625" style="985" customWidth="1"/>
    <col min="7172" max="7172" width="18.125" style="985" customWidth="1"/>
    <col min="7173" max="7173" width="9.625" style="985" customWidth="1"/>
    <col min="7174" max="7174" width="7.375" style="985" customWidth="1"/>
    <col min="7175" max="7175" width="8.375" style="985" customWidth="1"/>
    <col min="7176" max="7176" width="7.375" style="985" customWidth="1"/>
    <col min="7177" max="7177" width="26.125" style="985" customWidth="1"/>
    <col min="7178" max="7178" width="21.125" style="985" customWidth="1"/>
    <col min="7179" max="7417" width="9" style="985"/>
    <col min="7418" max="7418" width="0.125" style="985" customWidth="1"/>
    <col min="7419" max="7419" width="4.625" style="985" customWidth="1"/>
    <col min="7420" max="7420" width="3.375" style="985" customWidth="1"/>
    <col min="7421" max="7421" width="4.375" style="985" customWidth="1"/>
    <col min="7422" max="7422" width="3.375" style="985" customWidth="1"/>
    <col min="7423" max="7423" width="9.625" style="985" customWidth="1"/>
    <col min="7424" max="7424" width="7.375" style="985" customWidth="1"/>
    <col min="7425" max="7425" width="8.625" style="985" customWidth="1"/>
    <col min="7426" max="7426" width="7.375" style="985" customWidth="1"/>
    <col min="7427" max="7427" width="20.625" style="985" customWidth="1"/>
    <col min="7428" max="7428" width="18.125" style="985" customWidth="1"/>
    <col min="7429" max="7429" width="9.625" style="985" customWidth="1"/>
    <col min="7430" max="7430" width="7.375" style="985" customWidth="1"/>
    <col min="7431" max="7431" width="8.375" style="985" customWidth="1"/>
    <col min="7432" max="7432" width="7.375" style="985" customWidth="1"/>
    <col min="7433" max="7433" width="26.125" style="985" customWidth="1"/>
    <col min="7434" max="7434" width="21.125" style="985" customWidth="1"/>
    <col min="7435" max="7673" width="9" style="985"/>
    <col min="7674" max="7674" width="0.125" style="985" customWidth="1"/>
    <col min="7675" max="7675" width="4.625" style="985" customWidth="1"/>
    <col min="7676" max="7676" width="3.375" style="985" customWidth="1"/>
    <col min="7677" max="7677" width="4.375" style="985" customWidth="1"/>
    <col min="7678" max="7678" width="3.375" style="985" customWidth="1"/>
    <col min="7679" max="7679" width="9.625" style="985" customWidth="1"/>
    <col min="7680" max="7680" width="7.375" style="985" customWidth="1"/>
    <col min="7681" max="7681" width="8.625" style="985" customWidth="1"/>
    <col min="7682" max="7682" width="7.375" style="985" customWidth="1"/>
    <col min="7683" max="7683" width="20.625" style="985" customWidth="1"/>
    <col min="7684" max="7684" width="18.125" style="985" customWidth="1"/>
    <col min="7685" max="7685" width="9.625" style="985" customWidth="1"/>
    <col min="7686" max="7686" width="7.375" style="985" customWidth="1"/>
    <col min="7687" max="7687" width="8.375" style="985" customWidth="1"/>
    <col min="7688" max="7688" width="7.375" style="985" customWidth="1"/>
    <col min="7689" max="7689" width="26.125" style="985" customWidth="1"/>
    <col min="7690" max="7690" width="21.125" style="985" customWidth="1"/>
    <col min="7691" max="7929" width="9" style="985"/>
    <col min="7930" max="7930" width="0.125" style="985" customWidth="1"/>
    <col min="7931" max="7931" width="4.625" style="985" customWidth="1"/>
    <col min="7932" max="7932" width="3.375" style="985" customWidth="1"/>
    <col min="7933" max="7933" width="4.375" style="985" customWidth="1"/>
    <col min="7934" max="7934" width="3.375" style="985" customWidth="1"/>
    <col min="7935" max="7935" width="9.625" style="985" customWidth="1"/>
    <col min="7936" max="7936" width="7.375" style="985" customWidth="1"/>
    <col min="7937" max="7937" width="8.625" style="985" customWidth="1"/>
    <col min="7938" max="7938" width="7.375" style="985" customWidth="1"/>
    <col min="7939" max="7939" width="20.625" style="985" customWidth="1"/>
    <col min="7940" max="7940" width="18.125" style="985" customWidth="1"/>
    <col min="7941" max="7941" width="9.625" style="985" customWidth="1"/>
    <col min="7942" max="7942" width="7.375" style="985" customWidth="1"/>
    <col min="7943" max="7943" width="8.375" style="985" customWidth="1"/>
    <col min="7944" max="7944" width="7.375" style="985" customWidth="1"/>
    <col min="7945" max="7945" width="26.125" style="985" customWidth="1"/>
    <col min="7946" max="7946" width="21.125" style="985" customWidth="1"/>
    <col min="7947" max="8185" width="9" style="985"/>
    <col min="8186" max="8186" width="0.125" style="985" customWidth="1"/>
    <col min="8187" max="8187" width="4.625" style="985" customWidth="1"/>
    <col min="8188" max="8188" width="3.375" style="985" customWidth="1"/>
    <col min="8189" max="8189" width="4.375" style="985" customWidth="1"/>
    <col min="8190" max="8190" width="3.375" style="985" customWidth="1"/>
    <col min="8191" max="8191" width="9.625" style="985" customWidth="1"/>
    <col min="8192" max="8192" width="7.375" style="985" customWidth="1"/>
    <col min="8193" max="8193" width="8.625" style="985" customWidth="1"/>
    <col min="8194" max="8194" width="7.375" style="985" customWidth="1"/>
    <col min="8195" max="8195" width="20.625" style="985" customWidth="1"/>
    <col min="8196" max="8196" width="18.125" style="985" customWidth="1"/>
    <col min="8197" max="8197" width="9.625" style="985" customWidth="1"/>
    <col min="8198" max="8198" width="7.375" style="985" customWidth="1"/>
    <col min="8199" max="8199" width="8.375" style="985" customWidth="1"/>
    <col min="8200" max="8200" width="7.375" style="985" customWidth="1"/>
    <col min="8201" max="8201" width="26.125" style="985" customWidth="1"/>
    <col min="8202" max="8202" width="21.125" style="985" customWidth="1"/>
    <col min="8203" max="8441" width="9" style="985"/>
    <col min="8442" max="8442" width="0.125" style="985" customWidth="1"/>
    <col min="8443" max="8443" width="4.625" style="985" customWidth="1"/>
    <col min="8444" max="8444" width="3.375" style="985" customWidth="1"/>
    <col min="8445" max="8445" width="4.375" style="985" customWidth="1"/>
    <col min="8446" max="8446" width="3.375" style="985" customWidth="1"/>
    <col min="8447" max="8447" width="9.625" style="985" customWidth="1"/>
    <col min="8448" max="8448" width="7.375" style="985" customWidth="1"/>
    <col min="8449" max="8449" width="8.625" style="985" customWidth="1"/>
    <col min="8450" max="8450" width="7.375" style="985" customWidth="1"/>
    <col min="8451" max="8451" width="20.625" style="985" customWidth="1"/>
    <col min="8452" max="8452" width="18.125" style="985" customWidth="1"/>
    <col min="8453" max="8453" width="9.625" style="985" customWidth="1"/>
    <col min="8454" max="8454" width="7.375" style="985" customWidth="1"/>
    <col min="8455" max="8455" width="8.375" style="985" customWidth="1"/>
    <col min="8456" max="8456" width="7.375" style="985" customWidth="1"/>
    <col min="8457" max="8457" width="26.125" style="985" customWidth="1"/>
    <col min="8458" max="8458" width="21.125" style="985" customWidth="1"/>
    <col min="8459" max="8697" width="9" style="985"/>
    <col min="8698" max="8698" width="0.125" style="985" customWidth="1"/>
    <col min="8699" max="8699" width="4.625" style="985" customWidth="1"/>
    <col min="8700" max="8700" width="3.375" style="985" customWidth="1"/>
    <col min="8701" max="8701" width="4.375" style="985" customWidth="1"/>
    <col min="8702" max="8702" width="3.375" style="985" customWidth="1"/>
    <col min="8703" max="8703" width="9.625" style="985" customWidth="1"/>
    <col min="8704" max="8704" width="7.375" style="985" customWidth="1"/>
    <col min="8705" max="8705" width="8.625" style="985" customWidth="1"/>
    <col min="8706" max="8706" width="7.375" style="985" customWidth="1"/>
    <col min="8707" max="8707" width="20.625" style="985" customWidth="1"/>
    <col min="8708" max="8708" width="18.125" style="985" customWidth="1"/>
    <col min="8709" max="8709" width="9.625" style="985" customWidth="1"/>
    <col min="8710" max="8710" width="7.375" style="985" customWidth="1"/>
    <col min="8711" max="8711" width="8.375" style="985" customWidth="1"/>
    <col min="8712" max="8712" width="7.375" style="985" customWidth="1"/>
    <col min="8713" max="8713" width="26.125" style="985" customWidth="1"/>
    <col min="8714" max="8714" width="21.125" style="985" customWidth="1"/>
    <col min="8715" max="8953" width="9" style="985"/>
    <col min="8954" max="8954" width="0.125" style="985" customWidth="1"/>
    <col min="8955" max="8955" width="4.625" style="985" customWidth="1"/>
    <col min="8956" max="8956" width="3.375" style="985" customWidth="1"/>
    <col min="8957" max="8957" width="4.375" style="985" customWidth="1"/>
    <col min="8958" max="8958" width="3.375" style="985" customWidth="1"/>
    <col min="8959" max="8959" width="9.625" style="985" customWidth="1"/>
    <col min="8960" max="8960" width="7.375" style="985" customWidth="1"/>
    <col min="8961" max="8961" width="8.625" style="985" customWidth="1"/>
    <col min="8962" max="8962" width="7.375" style="985" customWidth="1"/>
    <col min="8963" max="8963" width="20.625" style="985" customWidth="1"/>
    <col min="8964" max="8964" width="18.125" style="985" customWidth="1"/>
    <col min="8965" max="8965" width="9.625" style="985" customWidth="1"/>
    <col min="8966" max="8966" width="7.375" style="985" customWidth="1"/>
    <col min="8967" max="8967" width="8.375" style="985" customWidth="1"/>
    <col min="8968" max="8968" width="7.375" style="985" customWidth="1"/>
    <col min="8969" max="8969" width="26.125" style="985" customWidth="1"/>
    <col min="8970" max="8970" width="21.125" style="985" customWidth="1"/>
    <col min="8971" max="9209" width="9" style="985"/>
    <col min="9210" max="9210" width="0.125" style="985" customWidth="1"/>
    <col min="9211" max="9211" width="4.625" style="985" customWidth="1"/>
    <col min="9212" max="9212" width="3.375" style="985" customWidth="1"/>
    <col min="9213" max="9213" width="4.375" style="985" customWidth="1"/>
    <col min="9214" max="9214" width="3.375" style="985" customWidth="1"/>
    <col min="9215" max="9215" width="9.625" style="985" customWidth="1"/>
    <col min="9216" max="9216" width="7.375" style="985" customWidth="1"/>
    <col min="9217" max="9217" width="8.625" style="985" customWidth="1"/>
    <col min="9218" max="9218" width="7.375" style="985" customWidth="1"/>
    <col min="9219" max="9219" width="20.625" style="985" customWidth="1"/>
    <col min="9220" max="9220" width="18.125" style="985" customWidth="1"/>
    <col min="9221" max="9221" width="9.625" style="985" customWidth="1"/>
    <col min="9222" max="9222" width="7.375" style="985" customWidth="1"/>
    <col min="9223" max="9223" width="8.375" style="985" customWidth="1"/>
    <col min="9224" max="9224" width="7.375" style="985" customWidth="1"/>
    <col min="9225" max="9225" width="26.125" style="985" customWidth="1"/>
    <col min="9226" max="9226" width="21.125" style="985" customWidth="1"/>
    <col min="9227" max="9465" width="9" style="985"/>
    <col min="9466" max="9466" width="0.125" style="985" customWidth="1"/>
    <col min="9467" max="9467" width="4.625" style="985" customWidth="1"/>
    <col min="9468" max="9468" width="3.375" style="985" customWidth="1"/>
    <col min="9469" max="9469" width="4.375" style="985" customWidth="1"/>
    <col min="9470" max="9470" width="3.375" style="985" customWidth="1"/>
    <col min="9471" max="9471" width="9.625" style="985" customWidth="1"/>
    <col min="9472" max="9472" width="7.375" style="985" customWidth="1"/>
    <col min="9473" max="9473" width="8.625" style="985" customWidth="1"/>
    <col min="9474" max="9474" width="7.375" style="985" customWidth="1"/>
    <col min="9475" max="9475" width="20.625" style="985" customWidth="1"/>
    <col min="9476" max="9476" width="18.125" style="985" customWidth="1"/>
    <col min="9477" max="9477" width="9.625" style="985" customWidth="1"/>
    <col min="9478" max="9478" width="7.375" style="985" customWidth="1"/>
    <col min="9479" max="9479" width="8.375" style="985" customWidth="1"/>
    <col min="9480" max="9480" width="7.375" style="985" customWidth="1"/>
    <col min="9481" max="9481" width="26.125" style="985" customWidth="1"/>
    <col min="9482" max="9482" width="21.125" style="985" customWidth="1"/>
    <col min="9483" max="9721" width="9" style="985"/>
    <col min="9722" max="9722" width="0.125" style="985" customWidth="1"/>
    <col min="9723" max="9723" width="4.625" style="985" customWidth="1"/>
    <col min="9724" max="9724" width="3.375" style="985" customWidth="1"/>
    <col min="9725" max="9725" width="4.375" style="985" customWidth="1"/>
    <col min="9726" max="9726" width="3.375" style="985" customWidth="1"/>
    <col min="9727" max="9727" width="9.625" style="985" customWidth="1"/>
    <col min="9728" max="9728" width="7.375" style="985" customWidth="1"/>
    <col min="9729" max="9729" width="8.625" style="985" customWidth="1"/>
    <col min="9730" max="9730" width="7.375" style="985" customWidth="1"/>
    <col min="9731" max="9731" width="20.625" style="985" customWidth="1"/>
    <col min="9732" max="9732" width="18.125" style="985" customWidth="1"/>
    <col min="9733" max="9733" width="9.625" style="985" customWidth="1"/>
    <col min="9734" max="9734" width="7.375" style="985" customWidth="1"/>
    <col min="9735" max="9735" width="8.375" style="985" customWidth="1"/>
    <col min="9736" max="9736" width="7.375" style="985" customWidth="1"/>
    <col min="9737" max="9737" width="26.125" style="985" customWidth="1"/>
    <col min="9738" max="9738" width="21.125" style="985" customWidth="1"/>
    <col min="9739" max="9977" width="9" style="985"/>
    <col min="9978" max="9978" width="0.125" style="985" customWidth="1"/>
    <col min="9979" max="9979" width="4.625" style="985" customWidth="1"/>
    <col min="9980" max="9980" width="3.375" style="985" customWidth="1"/>
    <col min="9981" max="9981" width="4.375" style="985" customWidth="1"/>
    <col min="9982" max="9982" width="3.375" style="985" customWidth="1"/>
    <col min="9983" max="9983" width="9.625" style="985" customWidth="1"/>
    <col min="9984" max="9984" width="7.375" style="985" customWidth="1"/>
    <col min="9985" max="9985" width="8.625" style="985" customWidth="1"/>
    <col min="9986" max="9986" width="7.375" style="985" customWidth="1"/>
    <col min="9987" max="9987" width="20.625" style="985" customWidth="1"/>
    <col min="9988" max="9988" width="18.125" style="985" customWidth="1"/>
    <col min="9989" max="9989" width="9.625" style="985" customWidth="1"/>
    <col min="9990" max="9990" width="7.375" style="985" customWidth="1"/>
    <col min="9991" max="9991" width="8.375" style="985" customWidth="1"/>
    <col min="9992" max="9992" width="7.375" style="985" customWidth="1"/>
    <col min="9993" max="9993" width="26.125" style="985" customWidth="1"/>
    <col min="9994" max="9994" width="21.125" style="985" customWidth="1"/>
    <col min="9995" max="10233" width="9" style="985"/>
    <col min="10234" max="10234" width="0.125" style="985" customWidth="1"/>
    <col min="10235" max="10235" width="4.625" style="985" customWidth="1"/>
    <col min="10236" max="10236" width="3.375" style="985" customWidth="1"/>
    <col min="10237" max="10237" width="4.375" style="985" customWidth="1"/>
    <col min="10238" max="10238" width="3.375" style="985" customWidth="1"/>
    <col min="10239" max="10239" width="9.625" style="985" customWidth="1"/>
    <col min="10240" max="10240" width="7.375" style="985" customWidth="1"/>
    <col min="10241" max="10241" width="8.625" style="985" customWidth="1"/>
    <col min="10242" max="10242" width="7.375" style="985" customWidth="1"/>
    <col min="10243" max="10243" width="20.625" style="985" customWidth="1"/>
    <col min="10244" max="10244" width="18.125" style="985" customWidth="1"/>
    <col min="10245" max="10245" width="9.625" style="985" customWidth="1"/>
    <col min="10246" max="10246" width="7.375" style="985" customWidth="1"/>
    <col min="10247" max="10247" width="8.375" style="985" customWidth="1"/>
    <col min="10248" max="10248" width="7.375" style="985" customWidth="1"/>
    <col min="10249" max="10249" width="26.125" style="985" customWidth="1"/>
    <col min="10250" max="10250" width="21.125" style="985" customWidth="1"/>
    <col min="10251" max="10489" width="9" style="985"/>
    <col min="10490" max="10490" width="0.125" style="985" customWidth="1"/>
    <col min="10491" max="10491" width="4.625" style="985" customWidth="1"/>
    <col min="10492" max="10492" width="3.375" style="985" customWidth="1"/>
    <col min="10493" max="10493" width="4.375" style="985" customWidth="1"/>
    <col min="10494" max="10494" width="3.375" style="985" customWidth="1"/>
    <col min="10495" max="10495" width="9.625" style="985" customWidth="1"/>
    <col min="10496" max="10496" width="7.375" style="985" customWidth="1"/>
    <col min="10497" max="10497" width="8.625" style="985" customWidth="1"/>
    <col min="10498" max="10498" width="7.375" style="985" customWidth="1"/>
    <col min="10499" max="10499" width="20.625" style="985" customWidth="1"/>
    <col min="10500" max="10500" width="18.125" style="985" customWidth="1"/>
    <col min="10501" max="10501" width="9.625" style="985" customWidth="1"/>
    <col min="10502" max="10502" width="7.375" style="985" customWidth="1"/>
    <col min="10503" max="10503" width="8.375" style="985" customWidth="1"/>
    <col min="10504" max="10504" width="7.375" style="985" customWidth="1"/>
    <col min="10505" max="10505" width="26.125" style="985" customWidth="1"/>
    <col min="10506" max="10506" width="21.125" style="985" customWidth="1"/>
    <col min="10507" max="10745" width="9" style="985"/>
    <col min="10746" max="10746" width="0.125" style="985" customWidth="1"/>
    <col min="10747" max="10747" width="4.625" style="985" customWidth="1"/>
    <col min="10748" max="10748" width="3.375" style="985" customWidth="1"/>
    <col min="10749" max="10749" width="4.375" style="985" customWidth="1"/>
    <col min="10750" max="10750" width="3.375" style="985" customWidth="1"/>
    <col min="10751" max="10751" width="9.625" style="985" customWidth="1"/>
    <col min="10752" max="10752" width="7.375" style="985" customWidth="1"/>
    <col min="10753" max="10753" width="8.625" style="985" customWidth="1"/>
    <col min="10754" max="10754" width="7.375" style="985" customWidth="1"/>
    <col min="10755" max="10755" width="20.625" style="985" customWidth="1"/>
    <col min="10756" max="10756" width="18.125" style="985" customWidth="1"/>
    <col min="10757" max="10757" width="9.625" style="985" customWidth="1"/>
    <col min="10758" max="10758" width="7.375" style="985" customWidth="1"/>
    <col min="10759" max="10759" width="8.375" style="985" customWidth="1"/>
    <col min="10760" max="10760" width="7.375" style="985" customWidth="1"/>
    <col min="10761" max="10761" width="26.125" style="985" customWidth="1"/>
    <col min="10762" max="10762" width="21.125" style="985" customWidth="1"/>
    <col min="10763" max="11001" width="9" style="985"/>
    <col min="11002" max="11002" width="0.125" style="985" customWidth="1"/>
    <col min="11003" max="11003" width="4.625" style="985" customWidth="1"/>
    <col min="11004" max="11004" width="3.375" style="985" customWidth="1"/>
    <col min="11005" max="11005" width="4.375" style="985" customWidth="1"/>
    <col min="11006" max="11006" width="3.375" style="985" customWidth="1"/>
    <col min="11007" max="11007" width="9.625" style="985" customWidth="1"/>
    <col min="11008" max="11008" width="7.375" style="985" customWidth="1"/>
    <col min="11009" max="11009" width="8.625" style="985" customWidth="1"/>
    <col min="11010" max="11010" width="7.375" style="985" customWidth="1"/>
    <col min="11011" max="11011" width="20.625" style="985" customWidth="1"/>
    <col min="11012" max="11012" width="18.125" style="985" customWidth="1"/>
    <col min="11013" max="11013" width="9.625" style="985" customWidth="1"/>
    <col min="11014" max="11014" width="7.375" style="985" customWidth="1"/>
    <col min="11015" max="11015" width="8.375" style="985" customWidth="1"/>
    <col min="11016" max="11016" width="7.375" style="985" customWidth="1"/>
    <col min="11017" max="11017" width="26.125" style="985" customWidth="1"/>
    <col min="11018" max="11018" width="21.125" style="985" customWidth="1"/>
    <col min="11019" max="11257" width="9" style="985"/>
    <col min="11258" max="11258" width="0.125" style="985" customWidth="1"/>
    <col min="11259" max="11259" width="4.625" style="985" customWidth="1"/>
    <col min="11260" max="11260" width="3.375" style="985" customWidth="1"/>
    <col min="11261" max="11261" width="4.375" style="985" customWidth="1"/>
    <col min="11262" max="11262" width="3.375" style="985" customWidth="1"/>
    <col min="11263" max="11263" width="9.625" style="985" customWidth="1"/>
    <col min="11264" max="11264" width="7.375" style="985" customWidth="1"/>
    <col min="11265" max="11265" width="8.625" style="985" customWidth="1"/>
    <col min="11266" max="11266" width="7.375" style="985" customWidth="1"/>
    <col min="11267" max="11267" width="20.625" style="985" customWidth="1"/>
    <col min="11268" max="11268" width="18.125" style="985" customWidth="1"/>
    <col min="11269" max="11269" width="9.625" style="985" customWidth="1"/>
    <col min="11270" max="11270" width="7.375" style="985" customWidth="1"/>
    <col min="11271" max="11271" width="8.375" style="985" customWidth="1"/>
    <col min="11272" max="11272" width="7.375" style="985" customWidth="1"/>
    <col min="11273" max="11273" width="26.125" style="985" customWidth="1"/>
    <col min="11274" max="11274" width="21.125" style="985" customWidth="1"/>
    <col min="11275" max="11513" width="9" style="985"/>
    <col min="11514" max="11514" width="0.125" style="985" customWidth="1"/>
    <col min="11515" max="11515" width="4.625" style="985" customWidth="1"/>
    <col min="11516" max="11516" width="3.375" style="985" customWidth="1"/>
    <col min="11517" max="11517" width="4.375" style="985" customWidth="1"/>
    <col min="11518" max="11518" width="3.375" style="985" customWidth="1"/>
    <col min="11519" max="11519" width="9.625" style="985" customWidth="1"/>
    <col min="11520" max="11520" width="7.375" style="985" customWidth="1"/>
    <col min="11521" max="11521" width="8.625" style="985" customWidth="1"/>
    <col min="11522" max="11522" width="7.375" style="985" customWidth="1"/>
    <col min="11523" max="11523" width="20.625" style="985" customWidth="1"/>
    <col min="11524" max="11524" width="18.125" style="985" customWidth="1"/>
    <col min="11525" max="11525" width="9.625" style="985" customWidth="1"/>
    <col min="11526" max="11526" width="7.375" style="985" customWidth="1"/>
    <col min="11527" max="11527" width="8.375" style="985" customWidth="1"/>
    <col min="11528" max="11528" width="7.375" style="985" customWidth="1"/>
    <col min="11529" max="11529" width="26.125" style="985" customWidth="1"/>
    <col min="11530" max="11530" width="21.125" style="985" customWidth="1"/>
    <col min="11531" max="11769" width="9" style="985"/>
    <col min="11770" max="11770" width="0.125" style="985" customWidth="1"/>
    <col min="11771" max="11771" width="4.625" style="985" customWidth="1"/>
    <col min="11772" max="11772" width="3.375" style="985" customWidth="1"/>
    <col min="11773" max="11773" width="4.375" style="985" customWidth="1"/>
    <col min="11774" max="11774" width="3.375" style="985" customWidth="1"/>
    <col min="11775" max="11775" width="9.625" style="985" customWidth="1"/>
    <col min="11776" max="11776" width="7.375" style="985" customWidth="1"/>
    <col min="11777" max="11777" width="8.625" style="985" customWidth="1"/>
    <col min="11778" max="11778" width="7.375" style="985" customWidth="1"/>
    <col min="11779" max="11779" width="20.625" style="985" customWidth="1"/>
    <col min="11780" max="11780" width="18.125" style="985" customWidth="1"/>
    <col min="11781" max="11781" width="9.625" style="985" customWidth="1"/>
    <col min="11782" max="11782" width="7.375" style="985" customWidth="1"/>
    <col min="11783" max="11783" width="8.375" style="985" customWidth="1"/>
    <col min="11784" max="11784" width="7.375" style="985" customWidth="1"/>
    <col min="11785" max="11785" width="26.125" style="985" customWidth="1"/>
    <col min="11786" max="11786" width="21.125" style="985" customWidth="1"/>
    <col min="11787" max="12025" width="9" style="985"/>
    <col min="12026" max="12026" width="0.125" style="985" customWidth="1"/>
    <col min="12027" max="12027" width="4.625" style="985" customWidth="1"/>
    <col min="12028" max="12028" width="3.375" style="985" customWidth="1"/>
    <col min="12029" max="12029" width="4.375" style="985" customWidth="1"/>
    <col min="12030" max="12030" width="3.375" style="985" customWidth="1"/>
    <col min="12031" max="12031" width="9.625" style="985" customWidth="1"/>
    <col min="12032" max="12032" width="7.375" style="985" customWidth="1"/>
    <col min="12033" max="12033" width="8.625" style="985" customWidth="1"/>
    <col min="12034" max="12034" width="7.375" style="985" customWidth="1"/>
    <col min="12035" max="12035" width="20.625" style="985" customWidth="1"/>
    <col min="12036" max="12036" width="18.125" style="985" customWidth="1"/>
    <col min="12037" max="12037" width="9.625" style="985" customWidth="1"/>
    <col min="12038" max="12038" width="7.375" style="985" customWidth="1"/>
    <col min="12039" max="12039" width="8.375" style="985" customWidth="1"/>
    <col min="12040" max="12040" width="7.375" style="985" customWidth="1"/>
    <col min="12041" max="12041" width="26.125" style="985" customWidth="1"/>
    <col min="12042" max="12042" width="21.125" style="985" customWidth="1"/>
    <col min="12043" max="12281" width="9" style="985"/>
    <col min="12282" max="12282" width="0.125" style="985" customWidth="1"/>
    <col min="12283" max="12283" width="4.625" style="985" customWidth="1"/>
    <col min="12284" max="12284" width="3.375" style="985" customWidth="1"/>
    <col min="12285" max="12285" width="4.375" style="985" customWidth="1"/>
    <col min="12286" max="12286" width="3.375" style="985" customWidth="1"/>
    <col min="12287" max="12287" width="9.625" style="985" customWidth="1"/>
    <col min="12288" max="12288" width="7.375" style="985" customWidth="1"/>
    <col min="12289" max="12289" width="8.625" style="985" customWidth="1"/>
    <col min="12290" max="12290" width="7.375" style="985" customWidth="1"/>
    <col min="12291" max="12291" width="20.625" style="985" customWidth="1"/>
    <col min="12292" max="12292" width="18.125" style="985" customWidth="1"/>
    <col min="12293" max="12293" width="9.625" style="985" customWidth="1"/>
    <col min="12294" max="12294" width="7.375" style="985" customWidth="1"/>
    <col min="12295" max="12295" width="8.375" style="985" customWidth="1"/>
    <col min="12296" max="12296" width="7.375" style="985" customWidth="1"/>
    <col min="12297" max="12297" width="26.125" style="985" customWidth="1"/>
    <col min="12298" max="12298" width="21.125" style="985" customWidth="1"/>
    <col min="12299" max="12537" width="9" style="985"/>
    <col min="12538" max="12538" width="0.125" style="985" customWidth="1"/>
    <col min="12539" max="12539" width="4.625" style="985" customWidth="1"/>
    <col min="12540" max="12540" width="3.375" style="985" customWidth="1"/>
    <col min="12541" max="12541" width="4.375" style="985" customWidth="1"/>
    <col min="12542" max="12542" width="3.375" style="985" customWidth="1"/>
    <col min="12543" max="12543" width="9.625" style="985" customWidth="1"/>
    <col min="12544" max="12544" width="7.375" style="985" customWidth="1"/>
    <col min="12545" max="12545" width="8.625" style="985" customWidth="1"/>
    <col min="12546" max="12546" width="7.375" style="985" customWidth="1"/>
    <col min="12547" max="12547" width="20.625" style="985" customWidth="1"/>
    <col min="12548" max="12548" width="18.125" style="985" customWidth="1"/>
    <col min="12549" max="12549" width="9.625" style="985" customWidth="1"/>
    <col min="12550" max="12550" width="7.375" style="985" customWidth="1"/>
    <col min="12551" max="12551" width="8.375" style="985" customWidth="1"/>
    <col min="12552" max="12552" width="7.375" style="985" customWidth="1"/>
    <col min="12553" max="12553" width="26.125" style="985" customWidth="1"/>
    <col min="12554" max="12554" width="21.125" style="985" customWidth="1"/>
    <col min="12555" max="12793" width="9" style="985"/>
    <col min="12794" max="12794" width="0.125" style="985" customWidth="1"/>
    <col min="12795" max="12795" width="4.625" style="985" customWidth="1"/>
    <col min="12796" max="12796" width="3.375" style="985" customWidth="1"/>
    <col min="12797" max="12797" width="4.375" style="985" customWidth="1"/>
    <col min="12798" max="12798" width="3.375" style="985" customWidth="1"/>
    <col min="12799" max="12799" width="9.625" style="985" customWidth="1"/>
    <col min="12800" max="12800" width="7.375" style="985" customWidth="1"/>
    <col min="12801" max="12801" width="8.625" style="985" customWidth="1"/>
    <col min="12802" max="12802" width="7.375" style="985" customWidth="1"/>
    <col min="12803" max="12803" width="20.625" style="985" customWidth="1"/>
    <col min="12804" max="12804" width="18.125" style="985" customWidth="1"/>
    <col min="12805" max="12805" width="9.625" style="985" customWidth="1"/>
    <col min="12806" max="12806" width="7.375" style="985" customWidth="1"/>
    <col min="12807" max="12807" width="8.375" style="985" customWidth="1"/>
    <col min="12808" max="12808" width="7.375" style="985" customWidth="1"/>
    <col min="12809" max="12809" width="26.125" style="985" customWidth="1"/>
    <col min="12810" max="12810" width="21.125" style="985" customWidth="1"/>
    <col min="12811" max="13049" width="9" style="985"/>
    <col min="13050" max="13050" width="0.125" style="985" customWidth="1"/>
    <col min="13051" max="13051" width="4.625" style="985" customWidth="1"/>
    <col min="13052" max="13052" width="3.375" style="985" customWidth="1"/>
    <col min="13053" max="13053" width="4.375" style="985" customWidth="1"/>
    <col min="13054" max="13054" width="3.375" style="985" customWidth="1"/>
    <col min="13055" max="13055" width="9.625" style="985" customWidth="1"/>
    <col min="13056" max="13056" width="7.375" style="985" customWidth="1"/>
    <col min="13057" max="13057" width="8.625" style="985" customWidth="1"/>
    <col min="13058" max="13058" width="7.375" style="985" customWidth="1"/>
    <col min="13059" max="13059" width="20.625" style="985" customWidth="1"/>
    <col min="13060" max="13060" width="18.125" style="985" customWidth="1"/>
    <col min="13061" max="13061" width="9.625" style="985" customWidth="1"/>
    <col min="13062" max="13062" width="7.375" style="985" customWidth="1"/>
    <col min="13063" max="13063" width="8.375" style="985" customWidth="1"/>
    <col min="13064" max="13064" width="7.375" style="985" customWidth="1"/>
    <col min="13065" max="13065" width="26.125" style="985" customWidth="1"/>
    <col min="13066" max="13066" width="21.125" style="985" customWidth="1"/>
    <col min="13067" max="13305" width="9" style="985"/>
    <col min="13306" max="13306" width="0.125" style="985" customWidth="1"/>
    <col min="13307" max="13307" width="4.625" style="985" customWidth="1"/>
    <col min="13308" max="13308" width="3.375" style="985" customWidth="1"/>
    <col min="13309" max="13309" width="4.375" style="985" customWidth="1"/>
    <col min="13310" max="13310" width="3.375" style="985" customWidth="1"/>
    <col min="13311" max="13311" width="9.625" style="985" customWidth="1"/>
    <col min="13312" max="13312" width="7.375" style="985" customWidth="1"/>
    <col min="13313" max="13313" width="8.625" style="985" customWidth="1"/>
    <col min="13314" max="13314" width="7.375" style="985" customWidth="1"/>
    <col min="13315" max="13315" width="20.625" style="985" customWidth="1"/>
    <col min="13316" max="13316" width="18.125" style="985" customWidth="1"/>
    <col min="13317" max="13317" width="9.625" style="985" customWidth="1"/>
    <col min="13318" max="13318" width="7.375" style="985" customWidth="1"/>
    <col min="13319" max="13319" width="8.375" style="985" customWidth="1"/>
    <col min="13320" max="13320" width="7.375" style="985" customWidth="1"/>
    <col min="13321" max="13321" width="26.125" style="985" customWidth="1"/>
    <col min="13322" max="13322" width="21.125" style="985" customWidth="1"/>
    <col min="13323" max="13561" width="9" style="985"/>
    <col min="13562" max="13562" width="0.125" style="985" customWidth="1"/>
    <col min="13563" max="13563" width="4.625" style="985" customWidth="1"/>
    <col min="13564" max="13564" width="3.375" style="985" customWidth="1"/>
    <col min="13565" max="13565" width="4.375" style="985" customWidth="1"/>
    <col min="13566" max="13566" width="3.375" style="985" customWidth="1"/>
    <col min="13567" max="13567" width="9.625" style="985" customWidth="1"/>
    <col min="13568" max="13568" width="7.375" style="985" customWidth="1"/>
    <col min="13569" max="13569" width="8.625" style="985" customWidth="1"/>
    <col min="13570" max="13570" width="7.375" style="985" customWidth="1"/>
    <col min="13571" max="13571" width="20.625" style="985" customWidth="1"/>
    <col min="13572" max="13572" width="18.125" style="985" customWidth="1"/>
    <col min="13573" max="13573" width="9.625" style="985" customWidth="1"/>
    <col min="13574" max="13574" width="7.375" style="985" customWidth="1"/>
    <col min="13575" max="13575" width="8.375" style="985" customWidth="1"/>
    <col min="13576" max="13576" width="7.375" style="985" customWidth="1"/>
    <col min="13577" max="13577" width="26.125" style="985" customWidth="1"/>
    <col min="13578" max="13578" width="21.125" style="985" customWidth="1"/>
    <col min="13579" max="13817" width="9" style="985"/>
    <col min="13818" max="13818" width="0.125" style="985" customWidth="1"/>
    <col min="13819" max="13819" width="4.625" style="985" customWidth="1"/>
    <col min="13820" max="13820" width="3.375" style="985" customWidth="1"/>
    <col min="13821" max="13821" width="4.375" style="985" customWidth="1"/>
    <col min="13822" max="13822" width="3.375" style="985" customWidth="1"/>
    <col min="13823" max="13823" width="9.625" style="985" customWidth="1"/>
    <col min="13824" max="13824" width="7.375" style="985" customWidth="1"/>
    <col min="13825" max="13825" width="8.625" style="985" customWidth="1"/>
    <col min="13826" max="13826" width="7.375" style="985" customWidth="1"/>
    <col min="13827" max="13827" width="20.625" style="985" customWidth="1"/>
    <col min="13828" max="13828" width="18.125" style="985" customWidth="1"/>
    <col min="13829" max="13829" width="9.625" style="985" customWidth="1"/>
    <col min="13830" max="13830" width="7.375" style="985" customWidth="1"/>
    <col min="13831" max="13831" width="8.375" style="985" customWidth="1"/>
    <col min="13832" max="13832" width="7.375" style="985" customWidth="1"/>
    <col min="13833" max="13833" width="26.125" style="985" customWidth="1"/>
    <col min="13834" max="13834" width="21.125" style="985" customWidth="1"/>
    <col min="13835" max="14073" width="9" style="985"/>
    <col min="14074" max="14074" width="0.125" style="985" customWidth="1"/>
    <col min="14075" max="14075" width="4.625" style="985" customWidth="1"/>
    <col min="14076" max="14076" width="3.375" style="985" customWidth="1"/>
    <col min="14077" max="14077" width="4.375" style="985" customWidth="1"/>
    <col min="14078" max="14078" width="3.375" style="985" customWidth="1"/>
    <col min="14079" max="14079" width="9.625" style="985" customWidth="1"/>
    <col min="14080" max="14080" width="7.375" style="985" customWidth="1"/>
    <col min="14081" max="14081" width="8.625" style="985" customWidth="1"/>
    <col min="14082" max="14082" width="7.375" style="985" customWidth="1"/>
    <col min="14083" max="14083" width="20.625" style="985" customWidth="1"/>
    <col min="14084" max="14084" width="18.125" style="985" customWidth="1"/>
    <col min="14085" max="14085" width="9.625" style="985" customWidth="1"/>
    <col min="14086" max="14086" width="7.375" style="985" customWidth="1"/>
    <col min="14087" max="14087" width="8.375" style="985" customWidth="1"/>
    <col min="14088" max="14088" width="7.375" style="985" customWidth="1"/>
    <col min="14089" max="14089" width="26.125" style="985" customWidth="1"/>
    <col min="14090" max="14090" width="21.125" style="985" customWidth="1"/>
    <col min="14091" max="14329" width="9" style="985"/>
    <col min="14330" max="14330" width="0.125" style="985" customWidth="1"/>
    <col min="14331" max="14331" width="4.625" style="985" customWidth="1"/>
    <col min="14332" max="14332" width="3.375" style="985" customWidth="1"/>
    <col min="14333" max="14333" width="4.375" style="985" customWidth="1"/>
    <col min="14334" max="14334" width="3.375" style="985" customWidth="1"/>
    <col min="14335" max="14335" width="9.625" style="985" customWidth="1"/>
    <col min="14336" max="14336" width="7.375" style="985" customWidth="1"/>
    <col min="14337" max="14337" width="8.625" style="985" customWidth="1"/>
    <col min="14338" max="14338" width="7.375" style="985" customWidth="1"/>
    <col min="14339" max="14339" width="20.625" style="985" customWidth="1"/>
    <col min="14340" max="14340" width="18.125" style="985" customWidth="1"/>
    <col min="14341" max="14341" width="9.625" style="985" customWidth="1"/>
    <col min="14342" max="14342" width="7.375" style="985" customWidth="1"/>
    <col min="14343" max="14343" width="8.375" style="985" customWidth="1"/>
    <col min="14344" max="14344" width="7.375" style="985" customWidth="1"/>
    <col min="14345" max="14345" width="26.125" style="985" customWidth="1"/>
    <col min="14346" max="14346" width="21.125" style="985" customWidth="1"/>
    <col min="14347" max="14585" width="9" style="985"/>
    <col min="14586" max="14586" width="0.125" style="985" customWidth="1"/>
    <col min="14587" max="14587" width="4.625" style="985" customWidth="1"/>
    <col min="14588" max="14588" width="3.375" style="985" customWidth="1"/>
    <col min="14589" max="14589" width="4.375" style="985" customWidth="1"/>
    <col min="14590" max="14590" width="3.375" style="985" customWidth="1"/>
    <col min="14591" max="14591" width="9.625" style="985" customWidth="1"/>
    <col min="14592" max="14592" width="7.375" style="985" customWidth="1"/>
    <col min="14593" max="14593" width="8.625" style="985" customWidth="1"/>
    <col min="14594" max="14594" width="7.375" style="985" customWidth="1"/>
    <col min="14595" max="14595" width="20.625" style="985" customWidth="1"/>
    <col min="14596" max="14596" width="18.125" style="985" customWidth="1"/>
    <col min="14597" max="14597" width="9.625" style="985" customWidth="1"/>
    <col min="14598" max="14598" width="7.375" style="985" customWidth="1"/>
    <col min="14599" max="14599" width="8.375" style="985" customWidth="1"/>
    <col min="14600" max="14600" width="7.375" style="985" customWidth="1"/>
    <col min="14601" max="14601" width="26.125" style="985" customWidth="1"/>
    <col min="14602" max="14602" width="21.125" style="985" customWidth="1"/>
    <col min="14603" max="14841" width="9" style="985"/>
    <col min="14842" max="14842" width="0.125" style="985" customWidth="1"/>
    <col min="14843" max="14843" width="4.625" style="985" customWidth="1"/>
    <col min="14844" max="14844" width="3.375" style="985" customWidth="1"/>
    <col min="14845" max="14845" width="4.375" style="985" customWidth="1"/>
    <col min="14846" max="14846" width="3.375" style="985" customWidth="1"/>
    <col min="14847" max="14847" width="9.625" style="985" customWidth="1"/>
    <col min="14848" max="14848" width="7.375" style="985" customWidth="1"/>
    <col min="14849" max="14849" width="8.625" style="985" customWidth="1"/>
    <col min="14850" max="14850" width="7.375" style="985" customWidth="1"/>
    <col min="14851" max="14851" width="20.625" style="985" customWidth="1"/>
    <col min="14852" max="14852" width="18.125" style="985" customWidth="1"/>
    <col min="14853" max="14853" width="9.625" style="985" customWidth="1"/>
    <col min="14854" max="14854" width="7.375" style="985" customWidth="1"/>
    <col min="14855" max="14855" width="8.375" style="985" customWidth="1"/>
    <col min="14856" max="14856" width="7.375" style="985" customWidth="1"/>
    <col min="14857" max="14857" width="26.125" style="985" customWidth="1"/>
    <col min="14858" max="14858" width="21.125" style="985" customWidth="1"/>
    <col min="14859" max="15097" width="9" style="985"/>
    <col min="15098" max="15098" width="0.125" style="985" customWidth="1"/>
    <col min="15099" max="15099" width="4.625" style="985" customWidth="1"/>
    <col min="15100" max="15100" width="3.375" style="985" customWidth="1"/>
    <col min="15101" max="15101" width="4.375" style="985" customWidth="1"/>
    <col min="15102" max="15102" width="3.375" style="985" customWidth="1"/>
    <col min="15103" max="15103" width="9.625" style="985" customWidth="1"/>
    <col min="15104" max="15104" width="7.375" style="985" customWidth="1"/>
    <col min="15105" max="15105" width="8.625" style="985" customWidth="1"/>
    <col min="15106" max="15106" width="7.375" style="985" customWidth="1"/>
    <col min="15107" max="15107" width="20.625" style="985" customWidth="1"/>
    <col min="15108" max="15108" width="18.125" style="985" customWidth="1"/>
    <col min="15109" max="15109" width="9.625" style="985" customWidth="1"/>
    <col min="15110" max="15110" width="7.375" style="985" customWidth="1"/>
    <col min="15111" max="15111" width="8.375" style="985" customWidth="1"/>
    <col min="15112" max="15112" width="7.375" style="985" customWidth="1"/>
    <col min="15113" max="15113" width="26.125" style="985" customWidth="1"/>
    <col min="15114" max="15114" width="21.125" style="985" customWidth="1"/>
    <col min="15115" max="15353" width="9" style="985"/>
    <col min="15354" max="15354" width="0.125" style="985" customWidth="1"/>
    <col min="15355" max="15355" width="4.625" style="985" customWidth="1"/>
    <col min="15356" max="15356" width="3.375" style="985" customWidth="1"/>
    <col min="15357" max="15357" width="4.375" style="985" customWidth="1"/>
    <col min="15358" max="15358" width="3.375" style="985" customWidth="1"/>
    <col min="15359" max="15359" width="9.625" style="985" customWidth="1"/>
    <col min="15360" max="15360" width="7.375" style="985" customWidth="1"/>
    <col min="15361" max="15361" width="8.625" style="985" customWidth="1"/>
    <col min="15362" max="15362" width="7.375" style="985" customWidth="1"/>
    <col min="15363" max="15363" width="20.625" style="985" customWidth="1"/>
    <col min="15364" max="15364" width="18.125" style="985" customWidth="1"/>
    <col min="15365" max="15365" width="9.625" style="985" customWidth="1"/>
    <col min="15366" max="15366" width="7.375" style="985" customWidth="1"/>
    <col min="15367" max="15367" width="8.375" style="985" customWidth="1"/>
    <col min="15368" max="15368" width="7.375" style="985" customWidth="1"/>
    <col min="15369" max="15369" width="26.125" style="985" customWidth="1"/>
    <col min="15370" max="15370" width="21.125" style="985" customWidth="1"/>
    <col min="15371" max="15609" width="9" style="985"/>
    <col min="15610" max="15610" width="0.125" style="985" customWidth="1"/>
    <col min="15611" max="15611" width="4.625" style="985" customWidth="1"/>
    <col min="15612" max="15612" width="3.375" style="985" customWidth="1"/>
    <col min="15613" max="15613" width="4.375" style="985" customWidth="1"/>
    <col min="15614" max="15614" width="3.375" style="985" customWidth="1"/>
    <col min="15615" max="15615" width="9.625" style="985" customWidth="1"/>
    <col min="15616" max="15616" width="7.375" style="985" customWidth="1"/>
    <col min="15617" max="15617" width="8.625" style="985" customWidth="1"/>
    <col min="15618" max="15618" width="7.375" style="985" customWidth="1"/>
    <col min="15619" max="15619" width="20.625" style="985" customWidth="1"/>
    <col min="15620" max="15620" width="18.125" style="985" customWidth="1"/>
    <col min="15621" max="15621" width="9.625" style="985" customWidth="1"/>
    <col min="15622" max="15622" width="7.375" style="985" customWidth="1"/>
    <col min="15623" max="15623" width="8.375" style="985" customWidth="1"/>
    <col min="15624" max="15624" width="7.375" style="985" customWidth="1"/>
    <col min="15625" max="15625" width="26.125" style="985" customWidth="1"/>
    <col min="15626" max="15626" width="21.125" style="985" customWidth="1"/>
    <col min="15627" max="15865" width="9" style="985"/>
    <col min="15866" max="15866" width="0.125" style="985" customWidth="1"/>
    <col min="15867" max="15867" width="4.625" style="985" customWidth="1"/>
    <col min="15868" max="15868" width="3.375" style="985" customWidth="1"/>
    <col min="15869" max="15869" width="4.375" style="985" customWidth="1"/>
    <col min="15870" max="15870" width="3.375" style="985" customWidth="1"/>
    <col min="15871" max="15871" width="9.625" style="985" customWidth="1"/>
    <col min="15872" max="15872" width="7.375" style="985" customWidth="1"/>
    <col min="15873" max="15873" width="8.625" style="985" customWidth="1"/>
    <col min="15874" max="15874" width="7.375" style="985" customWidth="1"/>
    <col min="15875" max="15875" width="20.625" style="985" customWidth="1"/>
    <col min="15876" max="15876" width="18.125" style="985" customWidth="1"/>
    <col min="15877" max="15877" width="9.625" style="985" customWidth="1"/>
    <col min="15878" max="15878" width="7.375" style="985" customWidth="1"/>
    <col min="15879" max="15879" width="8.375" style="985" customWidth="1"/>
    <col min="15880" max="15880" width="7.375" style="985" customWidth="1"/>
    <col min="15881" max="15881" width="26.125" style="985" customWidth="1"/>
    <col min="15882" max="15882" width="21.125" style="985" customWidth="1"/>
    <col min="15883" max="16121" width="9" style="985"/>
    <col min="16122" max="16122" width="0.125" style="985" customWidth="1"/>
    <col min="16123" max="16123" width="4.625" style="985" customWidth="1"/>
    <col min="16124" max="16124" width="3.375" style="985" customWidth="1"/>
    <col min="16125" max="16125" width="4.375" style="985" customWidth="1"/>
    <col min="16126" max="16126" width="3.375" style="985" customWidth="1"/>
    <col min="16127" max="16127" width="9.625" style="985" customWidth="1"/>
    <col min="16128" max="16128" width="7.375" style="985" customWidth="1"/>
    <col min="16129" max="16129" width="8.625" style="985" customWidth="1"/>
    <col min="16130" max="16130" width="7.375" style="985" customWidth="1"/>
    <col min="16131" max="16131" width="20.625" style="985" customWidth="1"/>
    <col min="16132" max="16132" width="18.125" style="985" customWidth="1"/>
    <col min="16133" max="16133" width="9.625" style="985" customWidth="1"/>
    <col min="16134" max="16134" width="7.375" style="985" customWidth="1"/>
    <col min="16135" max="16135" width="8.375" style="985" customWidth="1"/>
    <col min="16136" max="16136" width="7.375" style="985" customWidth="1"/>
    <col min="16137" max="16137" width="26.125" style="985" customWidth="1"/>
    <col min="16138" max="16138" width="21.125" style="985" customWidth="1"/>
    <col min="16139" max="16384" width="9" style="985"/>
  </cols>
  <sheetData>
    <row r="1" spans="1:10" ht="36" customHeight="1">
      <c r="A1" s="914" t="s">
        <v>1</v>
      </c>
      <c r="B1" s="915"/>
      <c r="C1" s="1193"/>
      <c r="D1" s="982"/>
      <c r="E1" s="982"/>
      <c r="F1" s="982"/>
      <c r="G1" s="983"/>
      <c r="H1" s="983"/>
      <c r="I1" s="983"/>
      <c r="J1" s="984" t="s">
        <v>134</v>
      </c>
    </row>
    <row r="2" spans="1:10" ht="20.100000000000001" customHeight="1">
      <c r="A2" s="986"/>
      <c r="B2" s="983"/>
      <c r="C2" s="983"/>
      <c r="D2" s="983"/>
      <c r="E2" s="983"/>
      <c r="F2" s="983"/>
      <c r="G2" s="983"/>
      <c r="H2" s="983"/>
      <c r="I2" s="983"/>
      <c r="J2" s="983"/>
    </row>
    <row r="3" spans="1:10" ht="60.95" customHeight="1">
      <c r="A3" s="1360" t="s">
        <v>920</v>
      </c>
      <c r="B3" s="1360"/>
      <c r="C3" s="1360"/>
      <c r="D3" s="1360"/>
      <c r="E3" s="1360"/>
      <c r="F3" s="1360"/>
      <c r="G3" s="1360"/>
      <c r="H3" s="1360"/>
      <c r="I3" s="1360"/>
      <c r="J3" s="1360"/>
    </row>
    <row r="4" spans="1:10" ht="30" customHeight="1">
      <c r="A4" s="987"/>
      <c r="B4" s="987"/>
      <c r="C4" s="987"/>
      <c r="D4" s="987"/>
      <c r="E4" s="987"/>
      <c r="F4" s="987"/>
      <c r="G4" s="987"/>
      <c r="H4" s="987"/>
      <c r="I4" s="987"/>
      <c r="J4" s="987"/>
    </row>
    <row r="5" spans="1:10" ht="20.100000000000001" customHeight="1">
      <c r="A5" s="988" t="s">
        <v>136</v>
      </c>
      <c r="B5" s="1195" t="s">
        <v>921</v>
      </c>
      <c r="C5" s="1195"/>
      <c r="D5" s="1195"/>
      <c r="E5" s="1195"/>
      <c r="F5" s="1195"/>
      <c r="G5" s="1195"/>
      <c r="H5" s="1195"/>
      <c r="I5" s="1195"/>
      <c r="J5" s="1195"/>
    </row>
    <row r="6" spans="1:10" ht="20.100000000000001" customHeight="1">
      <c r="A6" s="990"/>
    </row>
    <row r="7" spans="1:10" ht="20.100000000000001" customHeight="1">
      <c r="A7" s="1195" t="s">
        <v>906</v>
      </c>
      <c r="B7" s="989" t="s">
        <v>124</v>
      </c>
      <c r="C7" s="989"/>
      <c r="D7" s="989"/>
      <c r="E7" s="989"/>
      <c r="F7" s="989"/>
      <c r="G7" s="989"/>
      <c r="H7" s="989"/>
      <c r="I7" s="989"/>
      <c r="J7" s="989"/>
    </row>
    <row r="8" spans="1:10" ht="20.100000000000001" customHeight="1" thickBot="1"/>
    <row r="9" spans="1:10" s="947" customFormat="1" ht="36.75" customHeight="1" thickBot="1">
      <c r="A9" s="993" t="s">
        <v>138</v>
      </c>
      <c r="B9" s="994" t="s">
        <v>139</v>
      </c>
      <c r="C9" s="1162" t="s">
        <v>889</v>
      </c>
      <c r="D9" s="1361" t="s">
        <v>890</v>
      </c>
      <c r="E9" s="1362"/>
      <c r="F9" s="1362"/>
      <c r="G9" s="1362"/>
      <c r="H9" s="1363"/>
      <c r="I9" s="1194" t="s">
        <v>141</v>
      </c>
      <c r="J9" s="1177" t="s">
        <v>142</v>
      </c>
    </row>
    <row r="10" spans="1:10" s="947" customFormat="1" ht="36.75" customHeight="1">
      <c r="A10" s="995"/>
      <c r="B10" s="996"/>
      <c r="C10" s="997"/>
      <c r="D10" s="1978" t="s">
        <v>891</v>
      </c>
      <c r="E10" s="1979"/>
      <c r="F10" s="1979"/>
      <c r="G10" s="1979"/>
      <c r="H10" s="1980"/>
      <c r="I10" s="1044" t="s">
        <v>892</v>
      </c>
      <c r="J10" s="1045" t="s">
        <v>893</v>
      </c>
    </row>
    <row r="11" spans="1:10" s="947" customFormat="1" ht="45" customHeight="1">
      <c r="A11" s="1000" t="s">
        <v>894</v>
      </c>
      <c r="B11" s="1001" t="s">
        <v>922</v>
      </c>
      <c r="C11" s="1037" t="s">
        <v>151</v>
      </c>
      <c r="D11" s="1976" t="s">
        <v>923</v>
      </c>
      <c r="E11" s="1976"/>
      <c r="F11" s="1976"/>
      <c r="G11" s="1976"/>
      <c r="H11" s="1976"/>
      <c r="I11" s="1002" t="s">
        <v>892</v>
      </c>
      <c r="J11" s="1046" t="s">
        <v>893</v>
      </c>
    </row>
    <row r="12" spans="1:10" s="947" customFormat="1" ht="73.5" customHeight="1">
      <c r="A12" s="1004"/>
      <c r="B12" s="1005" t="s">
        <v>924</v>
      </c>
      <c r="C12" s="1039" t="s">
        <v>147</v>
      </c>
      <c r="D12" s="1982" t="s">
        <v>925</v>
      </c>
      <c r="E12" s="1982"/>
      <c r="F12" s="1982"/>
      <c r="G12" s="1982"/>
      <c r="H12" s="1982"/>
      <c r="I12" s="1002" t="s">
        <v>911</v>
      </c>
      <c r="J12" s="1047" t="s">
        <v>893</v>
      </c>
    </row>
    <row r="13" spans="1:10" s="947" customFormat="1" ht="45" customHeight="1">
      <c r="A13" s="1000"/>
      <c r="B13" s="1001" t="s">
        <v>926</v>
      </c>
      <c r="C13" s="1037" t="s">
        <v>151</v>
      </c>
      <c r="D13" s="1976" t="s">
        <v>927</v>
      </c>
      <c r="E13" s="1976"/>
      <c r="F13" s="1976"/>
      <c r="G13" s="1976"/>
      <c r="H13" s="1976"/>
      <c r="I13" s="1002" t="s">
        <v>911</v>
      </c>
      <c r="J13" s="1048" t="s">
        <v>912</v>
      </c>
    </row>
    <row r="14" spans="1:10" s="947" customFormat="1" ht="45" customHeight="1">
      <c r="A14" s="1004"/>
      <c r="B14" s="1049" t="s">
        <v>928</v>
      </c>
      <c r="C14" s="1050" t="s">
        <v>147</v>
      </c>
      <c r="D14" s="1367" t="s">
        <v>929</v>
      </c>
      <c r="E14" s="1367"/>
      <c r="F14" s="1367"/>
      <c r="G14" s="1367"/>
      <c r="H14" s="1367"/>
      <c r="I14" s="1006" t="s">
        <v>897</v>
      </c>
      <c r="J14" s="1047" t="s">
        <v>893</v>
      </c>
    </row>
    <row r="15" spans="1:10" s="947" customFormat="1" ht="45" customHeight="1">
      <c r="A15" s="1004"/>
      <c r="B15" s="1049" t="s">
        <v>930</v>
      </c>
      <c r="C15" s="1050" t="s">
        <v>150</v>
      </c>
      <c r="D15" s="1367" t="s">
        <v>931</v>
      </c>
      <c r="E15" s="1367"/>
      <c r="F15" s="1367"/>
      <c r="G15" s="1367"/>
      <c r="H15" s="1367"/>
      <c r="I15" s="1006" t="s">
        <v>892</v>
      </c>
      <c r="J15" s="1047" t="s">
        <v>903</v>
      </c>
    </row>
    <row r="16" spans="1:10" s="947" customFormat="1" ht="45" customHeight="1">
      <c r="A16" s="1004"/>
      <c r="B16" s="1049" t="s">
        <v>909</v>
      </c>
      <c r="C16" s="1050" t="s">
        <v>151</v>
      </c>
      <c r="D16" s="1367" t="s">
        <v>932</v>
      </c>
      <c r="E16" s="1367"/>
      <c r="F16" s="1367"/>
      <c r="G16" s="1367"/>
      <c r="H16" s="1367"/>
      <c r="I16" s="1002" t="s">
        <v>911</v>
      </c>
      <c r="J16" s="1047" t="s">
        <v>912</v>
      </c>
    </row>
    <row r="17" spans="1:10" s="947" customFormat="1" ht="45" customHeight="1">
      <c r="A17" s="1004" t="s">
        <v>898</v>
      </c>
      <c r="B17" s="1005" t="s">
        <v>933</v>
      </c>
      <c r="C17" s="1039" t="s">
        <v>151</v>
      </c>
      <c r="D17" s="1982" t="s">
        <v>934</v>
      </c>
      <c r="E17" s="1982"/>
      <c r="F17" s="1982"/>
      <c r="G17" s="1982"/>
      <c r="H17" s="1982"/>
      <c r="I17" s="1002" t="s">
        <v>911</v>
      </c>
      <c r="J17" s="1047" t="s">
        <v>912</v>
      </c>
    </row>
    <row r="18" spans="1:10" s="947" customFormat="1" ht="45" customHeight="1">
      <c r="A18" s="1004"/>
      <c r="B18" s="1005" t="s">
        <v>935</v>
      </c>
      <c r="C18" s="1039" t="s">
        <v>147</v>
      </c>
      <c r="D18" s="1367" t="s">
        <v>936</v>
      </c>
      <c r="E18" s="1985"/>
      <c r="F18" s="1985"/>
      <c r="G18" s="1985"/>
      <c r="H18" s="1985"/>
      <c r="I18" s="1051" t="s">
        <v>897</v>
      </c>
      <c r="J18" s="1047" t="s">
        <v>893</v>
      </c>
    </row>
    <row r="19" spans="1:10" s="947" customFormat="1" ht="45" customHeight="1">
      <c r="A19" s="1004"/>
      <c r="B19" s="1005" t="s">
        <v>937</v>
      </c>
      <c r="C19" s="1039" t="s">
        <v>151</v>
      </c>
      <c r="D19" s="1367" t="s">
        <v>938</v>
      </c>
      <c r="E19" s="1985"/>
      <c r="F19" s="1985"/>
      <c r="G19" s="1985"/>
      <c r="H19" s="1985"/>
      <c r="I19" s="1002" t="s">
        <v>911</v>
      </c>
      <c r="J19" s="1047" t="s">
        <v>912</v>
      </c>
    </row>
    <row r="20" spans="1:10" s="947" customFormat="1" ht="37.5" customHeight="1" thickBot="1">
      <c r="A20" s="1052"/>
      <c r="B20" s="1053"/>
      <c r="C20" s="1053"/>
      <c r="D20" s="1983" t="s">
        <v>900</v>
      </c>
      <c r="E20" s="1984"/>
      <c r="F20" s="1984"/>
      <c r="G20" s="1984"/>
      <c r="H20" s="1984"/>
      <c r="I20" s="1054" t="s">
        <v>939</v>
      </c>
      <c r="J20" s="1055" t="s">
        <v>893</v>
      </c>
    </row>
    <row r="21" spans="1:10" s="947" customFormat="1" ht="20.100000000000001" customHeight="1">
      <c r="H21" s="1012"/>
      <c r="I21" s="1012"/>
      <c r="J21" s="1012"/>
    </row>
    <row r="22" spans="1:10" s="947" customFormat="1" ht="24.75" customHeight="1">
      <c r="A22" s="1191" t="s">
        <v>143</v>
      </c>
      <c r="B22" s="1974" t="s">
        <v>940</v>
      </c>
      <c r="C22" s="1975"/>
      <c r="D22" s="1975"/>
      <c r="E22" s="1975"/>
      <c r="F22" s="1014"/>
      <c r="G22" s="964"/>
      <c r="H22" s="964"/>
    </row>
    <row r="23" spans="1:10" s="947" customFormat="1" ht="24.75" customHeight="1">
      <c r="A23" s="1015"/>
      <c r="C23" s="964"/>
      <c r="D23" s="964"/>
      <c r="E23" s="964"/>
      <c r="F23" s="1016"/>
      <c r="G23" s="1012"/>
      <c r="H23" s="1012"/>
      <c r="I23" s="1012"/>
    </row>
    <row r="24" spans="1:10" s="947" customFormat="1" ht="20.100000000000001" customHeight="1">
      <c r="A24" s="1015" t="s">
        <v>144</v>
      </c>
      <c r="B24" s="1017" t="s">
        <v>941</v>
      </c>
      <c r="C24" s="1018"/>
      <c r="F24" s="1016"/>
      <c r="G24" s="1012"/>
      <c r="H24" s="1012"/>
      <c r="I24" s="1012"/>
    </row>
    <row r="25" spans="1:10" s="947" customFormat="1" ht="20.100000000000001" customHeight="1">
      <c r="A25" s="1015"/>
      <c r="B25" s="1018" t="s">
        <v>145</v>
      </c>
      <c r="F25" s="1016"/>
      <c r="G25" s="1012"/>
      <c r="H25" s="1012"/>
      <c r="I25" s="1012"/>
    </row>
    <row r="26" spans="1:10" s="947" customFormat="1" ht="20.100000000000001" customHeight="1">
      <c r="A26" s="1019" t="s">
        <v>146</v>
      </c>
      <c r="F26" s="1016"/>
      <c r="G26" s="1012"/>
      <c r="H26" s="1012"/>
      <c r="I26" s="1012"/>
    </row>
    <row r="27" spans="1:10" s="947" customFormat="1" ht="20.100000000000001" customHeight="1">
      <c r="A27" s="1015"/>
      <c r="B27" s="1020" t="s">
        <v>147</v>
      </c>
      <c r="C27" s="1021">
        <v>3.5</v>
      </c>
      <c r="D27" s="1190" t="s">
        <v>914</v>
      </c>
      <c r="F27" s="1016"/>
      <c r="G27" s="1012"/>
      <c r="H27" s="1012"/>
      <c r="I27" s="1012"/>
    </row>
    <row r="28" spans="1:10" s="947" customFormat="1" ht="20.100000000000001" customHeight="1">
      <c r="A28" s="1015"/>
      <c r="B28" s="1020" t="s">
        <v>149</v>
      </c>
      <c r="C28" s="1022">
        <v>0</v>
      </c>
      <c r="D28" s="1190" t="s">
        <v>914</v>
      </c>
      <c r="F28" s="1016"/>
      <c r="G28" s="1012"/>
      <c r="H28" s="1012"/>
      <c r="I28" s="1012"/>
    </row>
    <row r="29" spans="1:10" s="947" customFormat="1" ht="20.100000000000001" customHeight="1">
      <c r="A29" s="1015"/>
      <c r="B29" s="1020" t="s">
        <v>150</v>
      </c>
      <c r="C29" s="1022">
        <v>1</v>
      </c>
      <c r="D29" s="1190" t="s">
        <v>914</v>
      </c>
      <c r="F29" s="1016"/>
      <c r="G29" s="1012"/>
      <c r="H29" s="1012"/>
      <c r="I29" s="1012"/>
    </row>
    <row r="30" spans="1:10" s="947" customFormat="1" ht="20.100000000000001" customHeight="1">
      <c r="A30" s="1015"/>
      <c r="B30" s="1020" t="s">
        <v>151</v>
      </c>
      <c r="C30" s="1022">
        <v>6.5</v>
      </c>
      <c r="D30" s="1190" t="s">
        <v>914</v>
      </c>
      <c r="F30" s="1016"/>
      <c r="G30" s="1012"/>
      <c r="H30" s="1012"/>
      <c r="I30" s="1012"/>
    </row>
    <row r="31" spans="1:10" s="947" customFormat="1" ht="20.100000000000001" customHeight="1">
      <c r="A31" s="1015"/>
      <c r="B31" s="1020" t="s">
        <v>152</v>
      </c>
      <c r="C31" s="1021">
        <f>SUM(C27:C30)</f>
        <v>11</v>
      </c>
      <c r="D31" s="1190" t="s">
        <v>914</v>
      </c>
      <c r="F31" s="1016"/>
      <c r="G31" s="1012"/>
      <c r="H31" s="1012"/>
      <c r="I31" s="1012"/>
    </row>
    <row r="32" spans="1:10" s="947" customFormat="1" ht="20.100000000000001" customHeight="1">
      <c r="A32" s="1015"/>
      <c r="F32" s="1016"/>
      <c r="G32" s="1012"/>
      <c r="H32" s="1012"/>
      <c r="I32" s="1012"/>
    </row>
    <row r="33" spans="1:10" s="947" customFormat="1" ht="20.100000000000001" customHeight="1">
      <c r="A33" s="1023" t="s">
        <v>153</v>
      </c>
      <c r="B33" s="947" t="s">
        <v>154</v>
      </c>
      <c r="F33" s="1016"/>
      <c r="G33" s="1012"/>
      <c r="H33" s="1012"/>
      <c r="I33" s="1012"/>
    </row>
    <row r="34" spans="1:10" s="947" customFormat="1" ht="27.75" customHeight="1">
      <c r="A34" s="1043"/>
      <c r="B34" s="1024" t="s">
        <v>155</v>
      </c>
      <c r="C34" s="1025" t="s">
        <v>915</v>
      </c>
      <c r="D34" s="1025"/>
      <c r="E34" s="1025"/>
      <c r="F34" s="1026"/>
      <c r="G34" s="1012"/>
      <c r="H34" s="1012"/>
      <c r="I34" s="1012"/>
    </row>
    <row r="35" spans="1:10" s="947" customFormat="1" ht="33.75" customHeight="1">
      <c r="A35" s="1015"/>
      <c r="B35" s="1020" t="s">
        <v>22</v>
      </c>
      <c r="C35" s="1027" t="s">
        <v>916</v>
      </c>
      <c r="D35" s="1027"/>
      <c r="E35" s="1027"/>
      <c r="F35" s="1028"/>
      <c r="G35" s="1012"/>
      <c r="H35" s="1012"/>
      <c r="I35" s="1012"/>
    </row>
    <row r="36" spans="1:10" s="947" customFormat="1" ht="33" customHeight="1">
      <c r="A36" s="1015"/>
      <c r="B36" s="1020" t="s">
        <v>156</v>
      </c>
      <c r="C36" s="1027" t="s">
        <v>917</v>
      </c>
      <c r="D36" s="1027"/>
      <c r="E36" s="1027"/>
      <c r="F36" s="1028"/>
      <c r="G36" s="1012"/>
      <c r="H36" s="1012"/>
      <c r="I36" s="1012"/>
    </row>
    <row r="37" spans="1:10" s="947" customFormat="1" ht="33" customHeight="1">
      <c r="A37" s="1015"/>
      <c r="B37" s="1020" t="s">
        <v>24</v>
      </c>
      <c r="C37" s="1027" t="s">
        <v>918</v>
      </c>
      <c r="D37" s="1029"/>
      <c r="E37" s="1029"/>
      <c r="F37" s="1030"/>
      <c r="G37" s="1012"/>
      <c r="H37" s="1012"/>
      <c r="I37" s="1012"/>
    </row>
    <row r="38" spans="1:10" s="947" customFormat="1" ht="36" customHeight="1">
      <c r="A38" s="1031"/>
      <c r="B38" s="1032" t="s">
        <v>157</v>
      </c>
      <c r="C38" s="1033" t="s">
        <v>919</v>
      </c>
      <c r="D38" s="1033"/>
      <c r="E38" s="1033"/>
      <c r="F38" s="1034"/>
      <c r="G38" s="1012"/>
      <c r="H38" s="1012"/>
      <c r="I38" s="1012"/>
    </row>
    <row r="39" spans="1:10" s="947" customFormat="1" ht="20.100000000000001" customHeight="1">
      <c r="B39" s="1020"/>
      <c r="C39" s="1020"/>
      <c r="H39" s="1012"/>
      <c r="I39" s="1012"/>
      <c r="J39" s="1012"/>
    </row>
    <row r="40" spans="1:10" s="947" customFormat="1" ht="20.100000000000001" customHeight="1"/>
    <row r="41" spans="1:10" s="947" customFormat="1" ht="20.100000000000001" customHeight="1"/>
    <row r="42" spans="1:10" s="947" customFormat="1" ht="20.100000000000001" customHeight="1"/>
    <row r="43" spans="1:10" s="947" customFormat="1" ht="27.75" customHeight="1"/>
    <row r="44" spans="1:10" s="947" customFormat="1" ht="117.75" customHeight="1"/>
    <row r="45" spans="1:10" s="947" customFormat="1" ht="20.100000000000001" customHeight="1"/>
    <row r="46" spans="1:10" s="947" customFormat="1" ht="20.100000000000001" customHeight="1"/>
    <row r="47" spans="1:10" ht="20.100000000000001" customHeight="1"/>
    <row r="48" spans="1:10" ht="20.100000000000001" customHeight="1">
      <c r="A48" s="1973"/>
      <c r="B48" s="1973"/>
      <c r="C48" s="1973"/>
      <c r="D48" s="1973"/>
      <c r="E48" s="1973"/>
      <c r="F48" s="1973"/>
    </row>
    <row r="49" spans="1:6" ht="20.100000000000001" customHeight="1">
      <c r="A49" s="1973"/>
      <c r="B49" s="1973"/>
      <c r="C49" s="1973"/>
      <c r="D49" s="1973"/>
      <c r="E49" s="1973"/>
      <c r="F49" s="1973"/>
    </row>
    <row r="50" spans="1:6" ht="20.100000000000001" customHeight="1"/>
    <row r="51" spans="1:6" ht="20.100000000000001" customHeight="1"/>
    <row r="52" spans="1:6" ht="39.950000000000003" customHeight="1"/>
    <row r="56" spans="1:6" ht="61.5" customHeight="1"/>
  </sheetData>
  <mergeCells count="16">
    <mergeCell ref="A48:F48"/>
    <mergeCell ref="A49:F49"/>
    <mergeCell ref="A3:J3"/>
    <mergeCell ref="D9:H9"/>
    <mergeCell ref="D11:H11"/>
    <mergeCell ref="D14:H14"/>
    <mergeCell ref="D17:H17"/>
    <mergeCell ref="D10:H10"/>
    <mergeCell ref="B22:E22"/>
    <mergeCell ref="D20:H20"/>
    <mergeCell ref="D13:H13"/>
    <mergeCell ref="D12:H12"/>
    <mergeCell ref="D16:H16"/>
    <mergeCell ref="D15:H15"/>
    <mergeCell ref="D18:H18"/>
    <mergeCell ref="D19:H19"/>
  </mergeCells>
  <phoneticPr fontId="20"/>
  <hyperlinks>
    <hyperlink ref="C37" r:id="rId1" xr:uid="{00000000-0004-0000-1800-000000000000}"/>
  </hyperlinks>
  <printOptions horizontalCentered="1"/>
  <pageMargins left="0.59055118110236227" right="0.27559055118110237" top="0.39370078740157483" bottom="0.78740157480314965" header="3.9370078740157481" footer="0.19685039370078741"/>
  <pageSetup paperSize="9" scale="68" orientation="portrait" blackAndWhite="1" cellComments="asDisplayed" r:id="rId2"/>
  <headerFooter alignWithMargins="0">
    <oddHeader xml:space="preserve">&amp;R&amp;"ＭＳ 明朝,標準"&amp;10 &amp;10&amp;"ＭＳ 明朝,太字" &amp;"ＭＳ 明朝,太字"&amp;14 &amp;"ＭＳ 明朝,太字"&amp;16 </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pageSetUpPr fitToPage="1"/>
  </sheetPr>
  <dimension ref="A1:I35"/>
  <sheetViews>
    <sheetView showGridLines="0" view="pageBreakPreview" topLeftCell="A9" zoomScaleNormal="60" zoomScaleSheetLayoutView="100" zoomScalePageLayoutView="25" workbookViewId="0">
      <selection activeCell="G5" sqref="G5"/>
    </sheetView>
  </sheetViews>
  <sheetFormatPr defaultColWidth="8.875" defaultRowHeight="15"/>
  <cols>
    <col min="1" max="1" width="13.375" style="985" customWidth="1"/>
    <col min="2" max="2" width="21.375" style="985" customWidth="1"/>
    <col min="3" max="3" width="8.625" style="985" customWidth="1"/>
    <col min="4" max="4" width="8.875" style="985" customWidth="1"/>
    <col min="5" max="5" width="8.625" style="985" customWidth="1"/>
    <col min="6" max="6" width="10.625" style="985" customWidth="1"/>
    <col min="7" max="7" width="8.625" style="985" customWidth="1"/>
    <col min="8" max="8" width="15" style="985" customWidth="1"/>
    <col min="9" max="9" width="27.125" style="985" customWidth="1"/>
    <col min="10" max="247" width="9" style="985"/>
    <col min="248" max="248" width="0.125" style="985" customWidth="1"/>
    <col min="249" max="249" width="4.625" style="985" customWidth="1"/>
    <col min="250" max="250" width="3.375" style="985" customWidth="1"/>
    <col min="251" max="251" width="4.375" style="985" customWidth="1"/>
    <col min="252" max="252" width="3.375" style="985" customWidth="1"/>
    <col min="253" max="253" width="9.625" style="985" customWidth="1"/>
    <col min="254" max="254" width="7.375" style="985" customWidth="1"/>
    <col min="255" max="255" width="8.625" style="985" customWidth="1"/>
    <col min="256" max="256" width="7.375" style="985" customWidth="1"/>
    <col min="257" max="257" width="20.625" style="985" customWidth="1"/>
    <col min="258" max="258" width="18.125" style="985" customWidth="1"/>
    <col min="259" max="259" width="9.625" style="985" customWidth="1"/>
    <col min="260" max="260" width="7.375" style="985" customWidth="1"/>
    <col min="261" max="261" width="8.375" style="985" customWidth="1"/>
    <col min="262" max="262" width="7.375" style="985" customWidth="1"/>
    <col min="263" max="263" width="26.125" style="985" customWidth="1"/>
    <col min="264" max="264" width="21.125" style="985" customWidth="1"/>
    <col min="265" max="503" width="9" style="985"/>
    <col min="504" max="504" width="0.125" style="985" customWidth="1"/>
    <col min="505" max="505" width="4.625" style="985" customWidth="1"/>
    <col min="506" max="506" width="3.375" style="985" customWidth="1"/>
    <col min="507" max="507" width="4.375" style="985" customWidth="1"/>
    <col min="508" max="508" width="3.375" style="985" customWidth="1"/>
    <col min="509" max="509" width="9.625" style="985" customWidth="1"/>
    <col min="510" max="510" width="7.375" style="985" customWidth="1"/>
    <col min="511" max="511" width="8.625" style="985" customWidth="1"/>
    <col min="512" max="512" width="7.375" style="985" customWidth="1"/>
    <col min="513" max="513" width="20.625" style="985" customWidth="1"/>
    <col min="514" max="514" width="18.125" style="985" customWidth="1"/>
    <col min="515" max="515" width="9.625" style="985" customWidth="1"/>
    <col min="516" max="516" width="7.375" style="985" customWidth="1"/>
    <col min="517" max="517" width="8.375" style="985" customWidth="1"/>
    <col min="518" max="518" width="7.375" style="985" customWidth="1"/>
    <col min="519" max="519" width="26.125" style="985" customWidth="1"/>
    <col min="520" max="520" width="21.125" style="985" customWidth="1"/>
    <col min="521" max="759" width="9" style="985"/>
    <col min="760" max="760" width="0.125" style="985" customWidth="1"/>
    <col min="761" max="761" width="4.625" style="985" customWidth="1"/>
    <col min="762" max="762" width="3.375" style="985" customWidth="1"/>
    <col min="763" max="763" width="4.375" style="985" customWidth="1"/>
    <col min="764" max="764" width="3.375" style="985" customWidth="1"/>
    <col min="765" max="765" width="9.625" style="985" customWidth="1"/>
    <col min="766" max="766" width="7.375" style="985" customWidth="1"/>
    <col min="767" max="767" width="8.625" style="985" customWidth="1"/>
    <col min="768" max="768" width="7.375" style="985" customWidth="1"/>
    <col min="769" max="769" width="20.625" style="985" customWidth="1"/>
    <col min="770" max="770" width="18.125" style="985" customWidth="1"/>
    <col min="771" max="771" width="9.625" style="985" customWidth="1"/>
    <col min="772" max="772" width="7.375" style="985" customWidth="1"/>
    <col min="773" max="773" width="8.375" style="985" customWidth="1"/>
    <col min="774" max="774" width="7.375" style="985" customWidth="1"/>
    <col min="775" max="775" width="26.125" style="985" customWidth="1"/>
    <col min="776" max="776" width="21.125" style="985" customWidth="1"/>
    <col min="777" max="1015" width="9" style="985"/>
    <col min="1016" max="1016" width="0.125" style="985" customWidth="1"/>
    <col min="1017" max="1017" width="4.625" style="985" customWidth="1"/>
    <col min="1018" max="1018" width="3.375" style="985" customWidth="1"/>
    <col min="1019" max="1019" width="4.375" style="985" customWidth="1"/>
    <col min="1020" max="1020" width="3.375" style="985" customWidth="1"/>
    <col min="1021" max="1021" width="9.625" style="985" customWidth="1"/>
    <col min="1022" max="1022" width="7.375" style="985" customWidth="1"/>
    <col min="1023" max="1023" width="8.625" style="985" customWidth="1"/>
    <col min="1024" max="1024" width="7.375" style="985" customWidth="1"/>
    <col min="1025" max="1025" width="20.625" style="985" customWidth="1"/>
    <col min="1026" max="1026" width="18.125" style="985" customWidth="1"/>
    <col min="1027" max="1027" width="9.625" style="985" customWidth="1"/>
    <col min="1028" max="1028" width="7.375" style="985" customWidth="1"/>
    <col min="1029" max="1029" width="8.375" style="985" customWidth="1"/>
    <col min="1030" max="1030" width="7.375" style="985" customWidth="1"/>
    <col min="1031" max="1031" width="26.125" style="985" customWidth="1"/>
    <col min="1032" max="1032" width="21.125" style="985" customWidth="1"/>
    <col min="1033" max="1271" width="9" style="985"/>
    <col min="1272" max="1272" width="0.125" style="985" customWidth="1"/>
    <col min="1273" max="1273" width="4.625" style="985" customWidth="1"/>
    <col min="1274" max="1274" width="3.375" style="985" customWidth="1"/>
    <col min="1275" max="1275" width="4.375" style="985" customWidth="1"/>
    <col min="1276" max="1276" width="3.375" style="985" customWidth="1"/>
    <col min="1277" max="1277" width="9.625" style="985" customWidth="1"/>
    <col min="1278" max="1278" width="7.375" style="985" customWidth="1"/>
    <col min="1279" max="1279" width="8.625" style="985" customWidth="1"/>
    <col min="1280" max="1280" width="7.375" style="985" customWidth="1"/>
    <col min="1281" max="1281" width="20.625" style="985" customWidth="1"/>
    <col min="1282" max="1282" width="18.125" style="985" customWidth="1"/>
    <col min="1283" max="1283" width="9.625" style="985" customWidth="1"/>
    <col min="1284" max="1284" width="7.375" style="985" customWidth="1"/>
    <col min="1285" max="1285" width="8.375" style="985" customWidth="1"/>
    <col min="1286" max="1286" width="7.375" style="985" customWidth="1"/>
    <col min="1287" max="1287" width="26.125" style="985" customWidth="1"/>
    <col min="1288" max="1288" width="21.125" style="985" customWidth="1"/>
    <col min="1289" max="1527" width="9" style="985"/>
    <col min="1528" max="1528" width="0.125" style="985" customWidth="1"/>
    <col min="1529" max="1529" width="4.625" style="985" customWidth="1"/>
    <col min="1530" max="1530" width="3.375" style="985" customWidth="1"/>
    <col min="1531" max="1531" width="4.375" style="985" customWidth="1"/>
    <col min="1532" max="1532" width="3.375" style="985" customWidth="1"/>
    <col min="1533" max="1533" width="9.625" style="985" customWidth="1"/>
    <col min="1534" max="1534" width="7.375" style="985" customWidth="1"/>
    <col min="1535" max="1535" width="8.625" style="985" customWidth="1"/>
    <col min="1536" max="1536" width="7.375" style="985" customWidth="1"/>
    <col min="1537" max="1537" width="20.625" style="985" customWidth="1"/>
    <col min="1538" max="1538" width="18.125" style="985" customWidth="1"/>
    <col min="1539" max="1539" width="9.625" style="985" customWidth="1"/>
    <col min="1540" max="1540" width="7.375" style="985" customWidth="1"/>
    <col min="1541" max="1541" width="8.375" style="985" customWidth="1"/>
    <col min="1542" max="1542" width="7.375" style="985" customWidth="1"/>
    <col min="1543" max="1543" width="26.125" style="985" customWidth="1"/>
    <col min="1544" max="1544" width="21.125" style="985" customWidth="1"/>
    <col min="1545" max="1783" width="9" style="985"/>
    <col min="1784" max="1784" width="0.125" style="985" customWidth="1"/>
    <col min="1785" max="1785" width="4.625" style="985" customWidth="1"/>
    <col min="1786" max="1786" width="3.375" style="985" customWidth="1"/>
    <col min="1787" max="1787" width="4.375" style="985" customWidth="1"/>
    <col min="1788" max="1788" width="3.375" style="985" customWidth="1"/>
    <col min="1789" max="1789" width="9.625" style="985" customWidth="1"/>
    <col min="1790" max="1790" width="7.375" style="985" customWidth="1"/>
    <col min="1791" max="1791" width="8.625" style="985" customWidth="1"/>
    <col min="1792" max="1792" width="7.375" style="985" customWidth="1"/>
    <col min="1793" max="1793" width="20.625" style="985" customWidth="1"/>
    <col min="1794" max="1794" width="18.125" style="985" customWidth="1"/>
    <col min="1795" max="1795" width="9.625" style="985" customWidth="1"/>
    <col min="1796" max="1796" width="7.375" style="985" customWidth="1"/>
    <col min="1797" max="1797" width="8.375" style="985" customWidth="1"/>
    <col min="1798" max="1798" width="7.375" style="985" customWidth="1"/>
    <col min="1799" max="1799" width="26.125" style="985" customWidth="1"/>
    <col min="1800" max="1800" width="21.125" style="985" customWidth="1"/>
    <col min="1801" max="2039" width="9" style="985"/>
    <col min="2040" max="2040" width="0.125" style="985" customWidth="1"/>
    <col min="2041" max="2041" width="4.625" style="985" customWidth="1"/>
    <col min="2042" max="2042" width="3.375" style="985" customWidth="1"/>
    <col min="2043" max="2043" width="4.375" style="985" customWidth="1"/>
    <col min="2044" max="2044" width="3.375" style="985" customWidth="1"/>
    <col min="2045" max="2045" width="9.625" style="985" customWidth="1"/>
    <col min="2046" max="2046" width="7.375" style="985" customWidth="1"/>
    <col min="2047" max="2047" width="8.625" style="985" customWidth="1"/>
    <col min="2048" max="2048" width="7.375" style="985" customWidth="1"/>
    <col min="2049" max="2049" width="20.625" style="985" customWidth="1"/>
    <col min="2050" max="2050" width="18.125" style="985" customWidth="1"/>
    <col min="2051" max="2051" width="9.625" style="985" customWidth="1"/>
    <col min="2052" max="2052" width="7.375" style="985" customWidth="1"/>
    <col min="2053" max="2053" width="8.375" style="985" customWidth="1"/>
    <col min="2054" max="2054" width="7.375" style="985" customWidth="1"/>
    <col min="2055" max="2055" width="26.125" style="985" customWidth="1"/>
    <col min="2056" max="2056" width="21.125" style="985" customWidth="1"/>
    <col min="2057" max="2295" width="9" style="985"/>
    <col min="2296" max="2296" width="0.125" style="985" customWidth="1"/>
    <col min="2297" max="2297" width="4.625" style="985" customWidth="1"/>
    <col min="2298" max="2298" width="3.375" style="985" customWidth="1"/>
    <col min="2299" max="2299" width="4.375" style="985" customWidth="1"/>
    <col min="2300" max="2300" width="3.375" style="985" customWidth="1"/>
    <col min="2301" max="2301" width="9.625" style="985" customWidth="1"/>
    <col min="2302" max="2302" width="7.375" style="985" customWidth="1"/>
    <col min="2303" max="2303" width="8.625" style="985" customWidth="1"/>
    <col min="2304" max="2304" width="7.375" style="985" customWidth="1"/>
    <col min="2305" max="2305" width="20.625" style="985" customWidth="1"/>
    <col min="2306" max="2306" width="18.125" style="985" customWidth="1"/>
    <col min="2307" max="2307" width="9.625" style="985" customWidth="1"/>
    <col min="2308" max="2308" width="7.375" style="985" customWidth="1"/>
    <col min="2309" max="2309" width="8.375" style="985" customWidth="1"/>
    <col min="2310" max="2310" width="7.375" style="985" customWidth="1"/>
    <col min="2311" max="2311" width="26.125" style="985" customWidth="1"/>
    <col min="2312" max="2312" width="21.125" style="985" customWidth="1"/>
    <col min="2313" max="2551" width="9" style="985"/>
    <col min="2552" max="2552" width="0.125" style="985" customWidth="1"/>
    <col min="2553" max="2553" width="4.625" style="985" customWidth="1"/>
    <col min="2554" max="2554" width="3.375" style="985" customWidth="1"/>
    <col min="2555" max="2555" width="4.375" style="985" customWidth="1"/>
    <col min="2556" max="2556" width="3.375" style="985" customWidth="1"/>
    <col min="2557" max="2557" width="9.625" style="985" customWidth="1"/>
    <col min="2558" max="2558" width="7.375" style="985" customWidth="1"/>
    <col min="2559" max="2559" width="8.625" style="985" customWidth="1"/>
    <col min="2560" max="2560" width="7.375" style="985" customWidth="1"/>
    <col min="2561" max="2561" width="20.625" style="985" customWidth="1"/>
    <col min="2562" max="2562" width="18.125" style="985" customWidth="1"/>
    <col min="2563" max="2563" width="9.625" style="985" customWidth="1"/>
    <col min="2564" max="2564" width="7.375" style="985" customWidth="1"/>
    <col min="2565" max="2565" width="8.375" style="985" customWidth="1"/>
    <col min="2566" max="2566" width="7.375" style="985" customWidth="1"/>
    <col min="2567" max="2567" width="26.125" style="985" customWidth="1"/>
    <col min="2568" max="2568" width="21.125" style="985" customWidth="1"/>
    <col min="2569" max="2807" width="9" style="985"/>
    <col min="2808" max="2808" width="0.125" style="985" customWidth="1"/>
    <col min="2809" max="2809" width="4.625" style="985" customWidth="1"/>
    <col min="2810" max="2810" width="3.375" style="985" customWidth="1"/>
    <col min="2811" max="2811" width="4.375" style="985" customWidth="1"/>
    <col min="2812" max="2812" width="3.375" style="985" customWidth="1"/>
    <col min="2813" max="2813" width="9.625" style="985" customWidth="1"/>
    <col min="2814" max="2814" width="7.375" style="985" customWidth="1"/>
    <col min="2815" max="2815" width="8.625" style="985" customWidth="1"/>
    <col min="2816" max="2816" width="7.375" style="985" customWidth="1"/>
    <col min="2817" max="2817" width="20.625" style="985" customWidth="1"/>
    <col min="2818" max="2818" width="18.125" style="985" customWidth="1"/>
    <col min="2819" max="2819" width="9.625" style="985" customWidth="1"/>
    <col min="2820" max="2820" width="7.375" style="985" customWidth="1"/>
    <col min="2821" max="2821" width="8.375" style="985" customWidth="1"/>
    <col min="2822" max="2822" width="7.375" style="985" customWidth="1"/>
    <col min="2823" max="2823" width="26.125" style="985" customWidth="1"/>
    <col min="2824" max="2824" width="21.125" style="985" customWidth="1"/>
    <col min="2825" max="3063" width="9" style="985"/>
    <col min="3064" max="3064" width="0.125" style="985" customWidth="1"/>
    <col min="3065" max="3065" width="4.625" style="985" customWidth="1"/>
    <col min="3066" max="3066" width="3.375" style="985" customWidth="1"/>
    <col min="3067" max="3067" width="4.375" style="985" customWidth="1"/>
    <col min="3068" max="3068" width="3.375" style="985" customWidth="1"/>
    <col min="3069" max="3069" width="9.625" style="985" customWidth="1"/>
    <col min="3070" max="3070" width="7.375" style="985" customWidth="1"/>
    <col min="3071" max="3071" width="8.625" style="985" customWidth="1"/>
    <col min="3072" max="3072" width="7.375" style="985" customWidth="1"/>
    <col min="3073" max="3073" width="20.625" style="985" customWidth="1"/>
    <col min="3074" max="3074" width="18.125" style="985" customWidth="1"/>
    <col min="3075" max="3075" width="9.625" style="985" customWidth="1"/>
    <col min="3076" max="3076" width="7.375" style="985" customWidth="1"/>
    <col min="3077" max="3077" width="8.375" style="985" customWidth="1"/>
    <col min="3078" max="3078" width="7.375" style="985" customWidth="1"/>
    <col min="3079" max="3079" width="26.125" style="985" customWidth="1"/>
    <col min="3080" max="3080" width="21.125" style="985" customWidth="1"/>
    <col min="3081" max="3319" width="9" style="985"/>
    <col min="3320" max="3320" width="0.125" style="985" customWidth="1"/>
    <col min="3321" max="3321" width="4.625" style="985" customWidth="1"/>
    <col min="3322" max="3322" width="3.375" style="985" customWidth="1"/>
    <col min="3323" max="3323" width="4.375" style="985" customWidth="1"/>
    <col min="3324" max="3324" width="3.375" style="985" customWidth="1"/>
    <col min="3325" max="3325" width="9.625" style="985" customWidth="1"/>
    <col min="3326" max="3326" width="7.375" style="985" customWidth="1"/>
    <col min="3327" max="3327" width="8.625" style="985" customWidth="1"/>
    <col min="3328" max="3328" width="7.375" style="985" customWidth="1"/>
    <col min="3329" max="3329" width="20.625" style="985" customWidth="1"/>
    <col min="3330" max="3330" width="18.125" style="985" customWidth="1"/>
    <col min="3331" max="3331" width="9.625" style="985" customWidth="1"/>
    <col min="3332" max="3332" width="7.375" style="985" customWidth="1"/>
    <col min="3333" max="3333" width="8.375" style="985" customWidth="1"/>
    <col min="3334" max="3334" width="7.375" style="985" customWidth="1"/>
    <col min="3335" max="3335" width="26.125" style="985" customWidth="1"/>
    <col min="3336" max="3336" width="21.125" style="985" customWidth="1"/>
    <col min="3337" max="3575" width="9" style="985"/>
    <col min="3576" max="3576" width="0.125" style="985" customWidth="1"/>
    <col min="3577" max="3577" width="4.625" style="985" customWidth="1"/>
    <col min="3578" max="3578" width="3.375" style="985" customWidth="1"/>
    <col min="3579" max="3579" width="4.375" style="985" customWidth="1"/>
    <col min="3580" max="3580" width="3.375" style="985" customWidth="1"/>
    <col min="3581" max="3581" width="9.625" style="985" customWidth="1"/>
    <col min="3582" max="3582" width="7.375" style="985" customWidth="1"/>
    <col min="3583" max="3583" width="8.625" style="985" customWidth="1"/>
    <col min="3584" max="3584" width="7.375" style="985" customWidth="1"/>
    <col min="3585" max="3585" width="20.625" style="985" customWidth="1"/>
    <col min="3586" max="3586" width="18.125" style="985" customWidth="1"/>
    <col min="3587" max="3587" width="9.625" style="985" customWidth="1"/>
    <col min="3588" max="3588" width="7.375" style="985" customWidth="1"/>
    <col min="3589" max="3589" width="8.375" style="985" customWidth="1"/>
    <col min="3590" max="3590" width="7.375" style="985" customWidth="1"/>
    <col min="3591" max="3591" width="26.125" style="985" customWidth="1"/>
    <col min="3592" max="3592" width="21.125" style="985" customWidth="1"/>
    <col min="3593" max="3831" width="9" style="985"/>
    <col min="3832" max="3832" width="0.125" style="985" customWidth="1"/>
    <col min="3833" max="3833" width="4.625" style="985" customWidth="1"/>
    <col min="3834" max="3834" width="3.375" style="985" customWidth="1"/>
    <col min="3835" max="3835" width="4.375" style="985" customWidth="1"/>
    <col min="3836" max="3836" width="3.375" style="985" customWidth="1"/>
    <col min="3837" max="3837" width="9.625" style="985" customWidth="1"/>
    <col min="3838" max="3838" width="7.375" style="985" customWidth="1"/>
    <col min="3839" max="3839" width="8.625" style="985" customWidth="1"/>
    <col min="3840" max="3840" width="7.375" style="985" customWidth="1"/>
    <col min="3841" max="3841" width="20.625" style="985" customWidth="1"/>
    <col min="3842" max="3842" width="18.125" style="985" customWidth="1"/>
    <col min="3843" max="3843" width="9.625" style="985" customWidth="1"/>
    <col min="3844" max="3844" width="7.375" style="985" customWidth="1"/>
    <col min="3845" max="3845" width="8.375" style="985" customWidth="1"/>
    <col min="3846" max="3846" width="7.375" style="985" customWidth="1"/>
    <col min="3847" max="3847" width="26.125" style="985" customWidth="1"/>
    <col min="3848" max="3848" width="21.125" style="985" customWidth="1"/>
    <col min="3849" max="4087" width="9" style="985"/>
    <col min="4088" max="4088" width="0.125" style="985" customWidth="1"/>
    <col min="4089" max="4089" width="4.625" style="985" customWidth="1"/>
    <col min="4090" max="4090" width="3.375" style="985" customWidth="1"/>
    <col min="4091" max="4091" width="4.375" style="985" customWidth="1"/>
    <col min="4092" max="4092" width="3.375" style="985" customWidth="1"/>
    <col min="4093" max="4093" width="9.625" style="985" customWidth="1"/>
    <col min="4094" max="4094" width="7.375" style="985" customWidth="1"/>
    <col min="4095" max="4095" width="8.625" style="985" customWidth="1"/>
    <col min="4096" max="4096" width="7.375" style="985" customWidth="1"/>
    <col min="4097" max="4097" width="20.625" style="985" customWidth="1"/>
    <col min="4098" max="4098" width="18.125" style="985" customWidth="1"/>
    <col min="4099" max="4099" width="9.625" style="985" customWidth="1"/>
    <col min="4100" max="4100" width="7.375" style="985" customWidth="1"/>
    <col min="4101" max="4101" width="8.375" style="985" customWidth="1"/>
    <col min="4102" max="4102" width="7.375" style="985" customWidth="1"/>
    <col min="4103" max="4103" width="26.125" style="985" customWidth="1"/>
    <col min="4104" max="4104" width="21.125" style="985" customWidth="1"/>
    <col min="4105" max="4343" width="9" style="985"/>
    <col min="4344" max="4344" width="0.125" style="985" customWidth="1"/>
    <col min="4345" max="4345" width="4.625" style="985" customWidth="1"/>
    <col min="4346" max="4346" width="3.375" style="985" customWidth="1"/>
    <col min="4347" max="4347" width="4.375" style="985" customWidth="1"/>
    <col min="4348" max="4348" width="3.375" style="985" customWidth="1"/>
    <col min="4349" max="4349" width="9.625" style="985" customWidth="1"/>
    <col min="4350" max="4350" width="7.375" style="985" customWidth="1"/>
    <col min="4351" max="4351" width="8.625" style="985" customWidth="1"/>
    <col min="4352" max="4352" width="7.375" style="985" customWidth="1"/>
    <col min="4353" max="4353" width="20.625" style="985" customWidth="1"/>
    <col min="4354" max="4354" width="18.125" style="985" customWidth="1"/>
    <col min="4355" max="4355" width="9.625" style="985" customWidth="1"/>
    <col min="4356" max="4356" width="7.375" style="985" customWidth="1"/>
    <col min="4357" max="4357" width="8.375" style="985" customWidth="1"/>
    <col min="4358" max="4358" width="7.375" style="985" customWidth="1"/>
    <col min="4359" max="4359" width="26.125" style="985" customWidth="1"/>
    <col min="4360" max="4360" width="21.125" style="985" customWidth="1"/>
    <col min="4361" max="4599" width="9" style="985"/>
    <col min="4600" max="4600" width="0.125" style="985" customWidth="1"/>
    <col min="4601" max="4601" width="4.625" style="985" customWidth="1"/>
    <col min="4602" max="4602" width="3.375" style="985" customWidth="1"/>
    <col min="4603" max="4603" width="4.375" style="985" customWidth="1"/>
    <col min="4604" max="4604" width="3.375" style="985" customWidth="1"/>
    <col min="4605" max="4605" width="9.625" style="985" customWidth="1"/>
    <col min="4606" max="4606" width="7.375" style="985" customWidth="1"/>
    <col min="4607" max="4607" width="8.625" style="985" customWidth="1"/>
    <col min="4608" max="4608" width="7.375" style="985" customWidth="1"/>
    <col min="4609" max="4609" width="20.625" style="985" customWidth="1"/>
    <col min="4610" max="4610" width="18.125" style="985" customWidth="1"/>
    <col min="4611" max="4611" width="9.625" style="985" customWidth="1"/>
    <col min="4612" max="4612" width="7.375" style="985" customWidth="1"/>
    <col min="4613" max="4613" width="8.375" style="985" customWidth="1"/>
    <col min="4614" max="4614" width="7.375" style="985" customWidth="1"/>
    <col min="4615" max="4615" width="26.125" style="985" customWidth="1"/>
    <col min="4616" max="4616" width="21.125" style="985" customWidth="1"/>
    <col min="4617" max="4855" width="9" style="985"/>
    <col min="4856" max="4856" width="0.125" style="985" customWidth="1"/>
    <col min="4857" max="4857" width="4.625" style="985" customWidth="1"/>
    <col min="4858" max="4858" width="3.375" style="985" customWidth="1"/>
    <col min="4859" max="4859" width="4.375" style="985" customWidth="1"/>
    <col min="4860" max="4860" width="3.375" style="985" customWidth="1"/>
    <col min="4861" max="4861" width="9.625" style="985" customWidth="1"/>
    <col min="4862" max="4862" width="7.375" style="985" customWidth="1"/>
    <col min="4863" max="4863" width="8.625" style="985" customWidth="1"/>
    <col min="4864" max="4864" width="7.375" style="985" customWidth="1"/>
    <col min="4865" max="4865" width="20.625" style="985" customWidth="1"/>
    <col min="4866" max="4866" width="18.125" style="985" customWidth="1"/>
    <col min="4867" max="4867" width="9.625" style="985" customWidth="1"/>
    <col min="4868" max="4868" width="7.375" style="985" customWidth="1"/>
    <col min="4869" max="4869" width="8.375" style="985" customWidth="1"/>
    <col min="4870" max="4870" width="7.375" style="985" customWidth="1"/>
    <col min="4871" max="4871" width="26.125" style="985" customWidth="1"/>
    <col min="4872" max="4872" width="21.125" style="985" customWidth="1"/>
    <col min="4873" max="5111" width="9" style="985"/>
    <col min="5112" max="5112" width="0.125" style="985" customWidth="1"/>
    <col min="5113" max="5113" width="4.625" style="985" customWidth="1"/>
    <col min="5114" max="5114" width="3.375" style="985" customWidth="1"/>
    <col min="5115" max="5115" width="4.375" style="985" customWidth="1"/>
    <col min="5116" max="5116" width="3.375" style="985" customWidth="1"/>
    <col min="5117" max="5117" width="9.625" style="985" customWidth="1"/>
    <col min="5118" max="5118" width="7.375" style="985" customWidth="1"/>
    <col min="5119" max="5119" width="8.625" style="985" customWidth="1"/>
    <col min="5120" max="5120" width="7.375" style="985" customWidth="1"/>
    <col min="5121" max="5121" width="20.625" style="985" customWidth="1"/>
    <col min="5122" max="5122" width="18.125" style="985" customWidth="1"/>
    <col min="5123" max="5123" width="9.625" style="985" customWidth="1"/>
    <col min="5124" max="5124" width="7.375" style="985" customWidth="1"/>
    <col min="5125" max="5125" width="8.375" style="985" customWidth="1"/>
    <col min="5126" max="5126" width="7.375" style="985" customWidth="1"/>
    <col min="5127" max="5127" width="26.125" style="985" customWidth="1"/>
    <col min="5128" max="5128" width="21.125" style="985" customWidth="1"/>
    <col min="5129" max="5367" width="9" style="985"/>
    <col min="5368" max="5368" width="0.125" style="985" customWidth="1"/>
    <col min="5369" max="5369" width="4.625" style="985" customWidth="1"/>
    <col min="5370" max="5370" width="3.375" style="985" customWidth="1"/>
    <col min="5371" max="5371" width="4.375" style="985" customWidth="1"/>
    <col min="5372" max="5372" width="3.375" style="985" customWidth="1"/>
    <col min="5373" max="5373" width="9.625" style="985" customWidth="1"/>
    <col min="5374" max="5374" width="7.375" style="985" customWidth="1"/>
    <col min="5375" max="5375" width="8.625" style="985" customWidth="1"/>
    <col min="5376" max="5376" width="7.375" style="985" customWidth="1"/>
    <col min="5377" max="5377" width="20.625" style="985" customWidth="1"/>
    <col min="5378" max="5378" width="18.125" style="985" customWidth="1"/>
    <col min="5379" max="5379" width="9.625" style="985" customWidth="1"/>
    <col min="5380" max="5380" width="7.375" style="985" customWidth="1"/>
    <col min="5381" max="5381" width="8.375" style="985" customWidth="1"/>
    <col min="5382" max="5382" width="7.375" style="985" customWidth="1"/>
    <col min="5383" max="5383" width="26.125" style="985" customWidth="1"/>
    <col min="5384" max="5384" width="21.125" style="985" customWidth="1"/>
    <col min="5385" max="5623" width="9" style="985"/>
    <col min="5624" max="5624" width="0.125" style="985" customWidth="1"/>
    <col min="5625" max="5625" width="4.625" style="985" customWidth="1"/>
    <col min="5626" max="5626" width="3.375" style="985" customWidth="1"/>
    <col min="5627" max="5627" width="4.375" style="985" customWidth="1"/>
    <col min="5628" max="5628" width="3.375" style="985" customWidth="1"/>
    <col min="5629" max="5629" width="9.625" style="985" customWidth="1"/>
    <col min="5630" max="5630" width="7.375" style="985" customWidth="1"/>
    <col min="5631" max="5631" width="8.625" style="985" customWidth="1"/>
    <col min="5632" max="5632" width="7.375" style="985" customWidth="1"/>
    <col min="5633" max="5633" width="20.625" style="985" customWidth="1"/>
    <col min="5634" max="5634" width="18.125" style="985" customWidth="1"/>
    <col min="5635" max="5635" width="9.625" style="985" customWidth="1"/>
    <col min="5636" max="5636" width="7.375" style="985" customWidth="1"/>
    <col min="5637" max="5637" width="8.375" style="985" customWidth="1"/>
    <col min="5638" max="5638" width="7.375" style="985" customWidth="1"/>
    <col min="5639" max="5639" width="26.125" style="985" customWidth="1"/>
    <col min="5640" max="5640" width="21.125" style="985" customWidth="1"/>
    <col min="5641" max="5879" width="9" style="985"/>
    <col min="5880" max="5880" width="0.125" style="985" customWidth="1"/>
    <col min="5881" max="5881" width="4.625" style="985" customWidth="1"/>
    <col min="5882" max="5882" width="3.375" style="985" customWidth="1"/>
    <col min="5883" max="5883" width="4.375" style="985" customWidth="1"/>
    <col min="5884" max="5884" width="3.375" style="985" customWidth="1"/>
    <col min="5885" max="5885" width="9.625" style="985" customWidth="1"/>
    <col min="5886" max="5886" width="7.375" style="985" customWidth="1"/>
    <col min="5887" max="5887" width="8.625" style="985" customWidth="1"/>
    <col min="5888" max="5888" width="7.375" style="985" customWidth="1"/>
    <col min="5889" max="5889" width="20.625" style="985" customWidth="1"/>
    <col min="5890" max="5890" width="18.125" style="985" customWidth="1"/>
    <col min="5891" max="5891" width="9.625" style="985" customWidth="1"/>
    <col min="5892" max="5892" width="7.375" style="985" customWidth="1"/>
    <col min="5893" max="5893" width="8.375" style="985" customWidth="1"/>
    <col min="5894" max="5894" width="7.375" style="985" customWidth="1"/>
    <col min="5895" max="5895" width="26.125" style="985" customWidth="1"/>
    <col min="5896" max="5896" width="21.125" style="985" customWidth="1"/>
    <col min="5897" max="6135" width="9" style="985"/>
    <col min="6136" max="6136" width="0.125" style="985" customWidth="1"/>
    <col min="6137" max="6137" width="4.625" style="985" customWidth="1"/>
    <col min="6138" max="6138" width="3.375" style="985" customWidth="1"/>
    <col min="6139" max="6139" width="4.375" style="985" customWidth="1"/>
    <col min="6140" max="6140" width="3.375" style="985" customWidth="1"/>
    <col min="6141" max="6141" width="9.625" style="985" customWidth="1"/>
    <col min="6142" max="6142" width="7.375" style="985" customWidth="1"/>
    <col min="6143" max="6143" width="8.625" style="985" customWidth="1"/>
    <col min="6144" max="6144" width="7.375" style="985" customWidth="1"/>
    <col min="6145" max="6145" width="20.625" style="985" customWidth="1"/>
    <col min="6146" max="6146" width="18.125" style="985" customWidth="1"/>
    <col min="6147" max="6147" width="9.625" style="985" customWidth="1"/>
    <col min="6148" max="6148" width="7.375" style="985" customWidth="1"/>
    <col min="6149" max="6149" width="8.375" style="985" customWidth="1"/>
    <col min="6150" max="6150" width="7.375" style="985" customWidth="1"/>
    <col min="6151" max="6151" width="26.125" style="985" customWidth="1"/>
    <col min="6152" max="6152" width="21.125" style="985" customWidth="1"/>
    <col min="6153" max="6391" width="9" style="985"/>
    <col min="6392" max="6392" width="0.125" style="985" customWidth="1"/>
    <col min="6393" max="6393" width="4.625" style="985" customWidth="1"/>
    <col min="6394" max="6394" width="3.375" style="985" customWidth="1"/>
    <col min="6395" max="6395" width="4.375" style="985" customWidth="1"/>
    <col min="6396" max="6396" width="3.375" style="985" customWidth="1"/>
    <col min="6397" max="6397" width="9.625" style="985" customWidth="1"/>
    <col min="6398" max="6398" width="7.375" style="985" customWidth="1"/>
    <col min="6399" max="6399" width="8.625" style="985" customWidth="1"/>
    <col min="6400" max="6400" width="7.375" style="985" customWidth="1"/>
    <col min="6401" max="6401" width="20.625" style="985" customWidth="1"/>
    <col min="6402" max="6402" width="18.125" style="985" customWidth="1"/>
    <col min="6403" max="6403" width="9.625" style="985" customWidth="1"/>
    <col min="6404" max="6404" width="7.375" style="985" customWidth="1"/>
    <col min="6405" max="6405" width="8.375" style="985" customWidth="1"/>
    <col min="6406" max="6406" width="7.375" style="985" customWidth="1"/>
    <col min="6407" max="6407" width="26.125" style="985" customWidth="1"/>
    <col min="6408" max="6408" width="21.125" style="985" customWidth="1"/>
    <col min="6409" max="6647" width="9" style="985"/>
    <col min="6648" max="6648" width="0.125" style="985" customWidth="1"/>
    <col min="6649" max="6649" width="4.625" style="985" customWidth="1"/>
    <col min="6650" max="6650" width="3.375" style="985" customWidth="1"/>
    <col min="6651" max="6651" width="4.375" style="985" customWidth="1"/>
    <col min="6652" max="6652" width="3.375" style="985" customWidth="1"/>
    <col min="6653" max="6653" width="9.625" style="985" customWidth="1"/>
    <col min="6654" max="6654" width="7.375" style="985" customWidth="1"/>
    <col min="6655" max="6655" width="8.625" style="985" customWidth="1"/>
    <col min="6656" max="6656" width="7.375" style="985" customWidth="1"/>
    <col min="6657" max="6657" width="20.625" style="985" customWidth="1"/>
    <col min="6658" max="6658" width="18.125" style="985" customWidth="1"/>
    <col min="6659" max="6659" width="9.625" style="985" customWidth="1"/>
    <col min="6660" max="6660" width="7.375" style="985" customWidth="1"/>
    <col min="6661" max="6661" width="8.375" style="985" customWidth="1"/>
    <col min="6662" max="6662" width="7.375" style="985" customWidth="1"/>
    <col min="6663" max="6663" width="26.125" style="985" customWidth="1"/>
    <col min="6664" max="6664" width="21.125" style="985" customWidth="1"/>
    <col min="6665" max="6903" width="9" style="985"/>
    <col min="6904" max="6904" width="0.125" style="985" customWidth="1"/>
    <col min="6905" max="6905" width="4.625" style="985" customWidth="1"/>
    <col min="6906" max="6906" width="3.375" style="985" customWidth="1"/>
    <col min="6907" max="6907" width="4.375" style="985" customWidth="1"/>
    <col min="6908" max="6908" width="3.375" style="985" customWidth="1"/>
    <col min="6909" max="6909" width="9.625" style="985" customWidth="1"/>
    <col min="6910" max="6910" width="7.375" style="985" customWidth="1"/>
    <col min="6911" max="6911" width="8.625" style="985" customWidth="1"/>
    <col min="6912" max="6912" width="7.375" style="985" customWidth="1"/>
    <col min="6913" max="6913" width="20.625" style="985" customWidth="1"/>
    <col min="6914" max="6914" width="18.125" style="985" customWidth="1"/>
    <col min="6915" max="6915" width="9.625" style="985" customWidth="1"/>
    <col min="6916" max="6916" width="7.375" style="985" customWidth="1"/>
    <col min="6917" max="6917" width="8.375" style="985" customWidth="1"/>
    <col min="6918" max="6918" width="7.375" style="985" customWidth="1"/>
    <col min="6919" max="6919" width="26.125" style="985" customWidth="1"/>
    <col min="6920" max="6920" width="21.125" style="985" customWidth="1"/>
    <col min="6921" max="7159" width="9" style="985"/>
    <col min="7160" max="7160" width="0.125" style="985" customWidth="1"/>
    <col min="7161" max="7161" width="4.625" style="985" customWidth="1"/>
    <col min="7162" max="7162" width="3.375" style="985" customWidth="1"/>
    <col min="7163" max="7163" width="4.375" style="985" customWidth="1"/>
    <col min="7164" max="7164" width="3.375" style="985" customWidth="1"/>
    <col min="7165" max="7165" width="9.625" style="985" customWidth="1"/>
    <col min="7166" max="7166" width="7.375" style="985" customWidth="1"/>
    <col min="7167" max="7167" width="8.625" style="985" customWidth="1"/>
    <col min="7168" max="7168" width="7.375" style="985" customWidth="1"/>
    <col min="7169" max="7169" width="20.625" style="985" customWidth="1"/>
    <col min="7170" max="7170" width="18.125" style="985" customWidth="1"/>
    <col min="7171" max="7171" width="9.625" style="985" customWidth="1"/>
    <col min="7172" max="7172" width="7.375" style="985" customWidth="1"/>
    <col min="7173" max="7173" width="8.375" style="985" customWidth="1"/>
    <col min="7174" max="7174" width="7.375" style="985" customWidth="1"/>
    <col min="7175" max="7175" width="26.125" style="985" customWidth="1"/>
    <col min="7176" max="7176" width="21.125" style="985" customWidth="1"/>
    <col min="7177" max="7415" width="9" style="985"/>
    <col min="7416" max="7416" width="0.125" style="985" customWidth="1"/>
    <col min="7417" max="7417" width="4.625" style="985" customWidth="1"/>
    <col min="7418" max="7418" width="3.375" style="985" customWidth="1"/>
    <col min="7419" max="7419" width="4.375" style="985" customWidth="1"/>
    <col min="7420" max="7420" width="3.375" style="985" customWidth="1"/>
    <col min="7421" max="7421" width="9.625" style="985" customWidth="1"/>
    <col min="7422" max="7422" width="7.375" style="985" customWidth="1"/>
    <col min="7423" max="7423" width="8.625" style="985" customWidth="1"/>
    <col min="7424" max="7424" width="7.375" style="985" customWidth="1"/>
    <col min="7425" max="7425" width="20.625" style="985" customWidth="1"/>
    <col min="7426" max="7426" width="18.125" style="985" customWidth="1"/>
    <col min="7427" max="7427" width="9.625" style="985" customWidth="1"/>
    <col min="7428" max="7428" width="7.375" style="985" customWidth="1"/>
    <col min="7429" max="7429" width="8.375" style="985" customWidth="1"/>
    <col min="7430" max="7430" width="7.375" style="985" customWidth="1"/>
    <col min="7431" max="7431" width="26.125" style="985" customWidth="1"/>
    <col min="7432" max="7432" width="21.125" style="985" customWidth="1"/>
    <col min="7433" max="7671" width="9" style="985"/>
    <col min="7672" max="7672" width="0.125" style="985" customWidth="1"/>
    <col min="7673" max="7673" width="4.625" style="985" customWidth="1"/>
    <col min="7674" max="7674" width="3.375" style="985" customWidth="1"/>
    <col min="7675" max="7675" width="4.375" style="985" customWidth="1"/>
    <col min="7676" max="7676" width="3.375" style="985" customWidth="1"/>
    <col min="7677" max="7677" width="9.625" style="985" customWidth="1"/>
    <col min="7678" max="7678" width="7.375" style="985" customWidth="1"/>
    <col min="7679" max="7679" width="8.625" style="985" customWidth="1"/>
    <col min="7680" max="7680" width="7.375" style="985" customWidth="1"/>
    <col min="7681" max="7681" width="20.625" style="985" customWidth="1"/>
    <col min="7682" max="7682" width="18.125" style="985" customWidth="1"/>
    <col min="7683" max="7683" width="9.625" style="985" customWidth="1"/>
    <col min="7684" max="7684" width="7.375" style="985" customWidth="1"/>
    <col min="7685" max="7685" width="8.375" style="985" customWidth="1"/>
    <col min="7686" max="7686" width="7.375" style="985" customWidth="1"/>
    <col min="7687" max="7687" width="26.125" style="985" customWidth="1"/>
    <col min="7688" max="7688" width="21.125" style="985" customWidth="1"/>
    <col min="7689" max="7927" width="9" style="985"/>
    <col min="7928" max="7928" width="0.125" style="985" customWidth="1"/>
    <col min="7929" max="7929" width="4.625" style="985" customWidth="1"/>
    <col min="7930" max="7930" width="3.375" style="985" customWidth="1"/>
    <col min="7931" max="7931" width="4.375" style="985" customWidth="1"/>
    <col min="7932" max="7932" width="3.375" style="985" customWidth="1"/>
    <col min="7933" max="7933" width="9.625" style="985" customWidth="1"/>
    <col min="7934" max="7934" width="7.375" style="985" customWidth="1"/>
    <col min="7935" max="7935" width="8.625" style="985" customWidth="1"/>
    <col min="7936" max="7936" width="7.375" style="985" customWidth="1"/>
    <col min="7937" max="7937" width="20.625" style="985" customWidth="1"/>
    <col min="7938" max="7938" width="18.125" style="985" customWidth="1"/>
    <col min="7939" max="7939" width="9.625" style="985" customWidth="1"/>
    <col min="7940" max="7940" width="7.375" style="985" customWidth="1"/>
    <col min="7941" max="7941" width="8.375" style="985" customWidth="1"/>
    <col min="7942" max="7942" width="7.375" style="985" customWidth="1"/>
    <col min="7943" max="7943" width="26.125" style="985" customWidth="1"/>
    <col min="7944" max="7944" width="21.125" style="985" customWidth="1"/>
    <col min="7945" max="8183" width="9" style="985"/>
    <col min="8184" max="8184" width="0.125" style="985" customWidth="1"/>
    <col min="8185" max="8185" width="4.625" style="985" customWidth="1"/>
    <col min="8186" max="8186" width="3.375" style="985" customWidth="1"/>
    <col min="8187" max="8187" width="4.375" style="985" customWidth="1"/>
    <col min="8188" max="8188" width="3.375" style="985" customWidth="1"/>
    <col min="8189" max="8189" width="9.625" style="985" customWidth="1"/>
    <col min="8190" max="8190" width="7.375" style="985" customWidth="1"/>
    <col min="8191" max="8191" width="8.625" style="985" customWidth="1"/>
    <col min="8192" max="8192" width="7.375" style="985" customWidth="1"/>
    <col min="8193" max="8193" width="20.625" style="985" customWidth="1"/>
    <col min="8194" max="8194" width="18.125" style="985" customWidth="1"/>
    <col min="8195" max="8195" width="9.625" style="985" customWidth="1"/>
    <col min="8196" max="8196" width="7.375" style="985" customWidth="1"/>
    <col min="8197" max="8197" width="8.375" style="985" customWidth="1"/>
    <col min="8198" max="8198" width="7.375" style="985" customWidth="1"/>
    <col min="8199" max="8199" width="26.125" style="985" customWidth="1"/>
    <col min="8200" max="8200" width="21.125" style="985" customWidth="1"/>
    <col min="8201" max="8439" width="9" style="985"/>
    <col min="8440" max="8440" width="0.125" style="985" customWidth="1"/>
    <col min="8441" max="8441" width="4.625" style="985" customWidth="1"/>
    <col min="8442" max="8442" width="3.375" style="985" customWidth="1"/>
    <col min="8443" max="8443" width="4.375" style="985" customWidth="1"/>
    <col min="8444" max="8444" width="3.375" style="985" customWidth="1"/>
    <col min="8445" max="8445" width="9.625" style="985" customWidth="1"/>
    <col min="8446" max="8446" width="7.375" style="985" customWidth="1"/>
    <col min="8447" max="8447" width="8.625" style="985" customWidth="1"/>
    <col min="8448" max="8448" width="7.375" style="985" customWidth="1"/>
    <col min="8449" max="8449" width="20.625" style="985" customWidth="1"/>
    <col min="8450" max="8450" width="18.125" style="985" customWidth="1"/>
    <col min="8451" max="8451" width="9.625" style="985" customWidth="1"/>
    <col min="8452" max="8452" width="7.375" style="985" customWidth="1"/>
    <col min="8453" max="8453" width="8.375" style="985" customWidth="1"/>
    <col min="8454" max="8454" width="7.375" style="985" customWidth="1"/>
    <col min="8455" max="8455" width="26.125" style="985" customWidth="1"/>
    <col min="8456" max="8456" width="21.125" style="985" customWidth="1"/>
    <col min="8457" max="8695" width="9" style="985"/>
    <col min="8696" max="8696" width="0.125" style="985" customWidth="1"/>
    <col min="8697" max="8697" width="4.625" style="985" customWidth="1"/>
    <col min="8698" max="8698" width="3.375" style="985" customWidth="1"/>
    <col min="8699" max="8699" width="4.375" style="985" customWidth="1"/>
    <col min="8700" max="8700" width="3.375" style="985" customWidth="1"/>
    <col min="8701" max="8701" width="9.625" style="985" customWidth="1"/>
    <col min="8702" max="8702" width="7.375" style="985" customWidth="1"/>
    <col min="8703" max="8703" width="8.625" style="985" customWidth="1"/>
    <col min="8704" max="8704" width="7.375" style="985" customWidth="1"/>
    <col min="8705" max="8705" width="20.625" style="985" customWidth="1"/>
    <col min="8706" max="8706" width="18.125" style="985" customWidth="1"/>
    <col min="8707" max="8707" width="9.625" style="985" customWidth="1"/>
    <col min="8708" max="8708" width="7.375" style="985" customWidth="1"/>
    <col min="8709" max="8709" width="8.375" style="985" customWidth="1"/>
    <col min="8710" max="8710" width="7.375" style="985" customWidth="1"/>
    <col min="8711" max="8711" width="26.125" style="985" customWidth="1"/>
    <col min="8712" max="8712" width="21.125" style="985" customWidth="1"/>
    <col min="8713" max="8951" width="9" style="985"/>
    <col min="8952" max="8952" width="0.125" style="985" customWidth="1"/>
    <col min="8953" max="8953" width="4.625" style="985" customWidth="1"/>
    <col min="8954" max="8954" width="3.375" style="985" customWidth="1"/>
    <col min="8955" max="8955" width="4.375" style="985" customWidth="1"/>
    <col min="8956" max="8956" width="3.375" style="985" customWidth="1"/>
    <col min="8957" max="8957" width="9.625" style="985" customWidth="1"/>
    <col min="8958" max="8958" width="7.375" style="985" customWidth="1"/>
    <col min="8959" max="8959" width="8.625" style="985" customWidth="1"/>
    <col min="8960" max="8960" width="7.375" style="985" customWidth="1"/>
    <col min="8961" max="8961" width="20.625" style="985" customWidth="1"/>
    <col min="8962" max="8962" width="18.125" style="985" customWidth="1"/>
    <col min="8963" max="8963" width="9.625" style="985" customWidth="1"/>
    <col min="8964" max="8964" width="7.375" style="985" customWidth="1"/>
    <col min="8965" max="8965" width="8.375" style="985" customWidth="1"/>
    <col min="8966" max="8966" width="7.375" style="985" customWidth="1"/>
    <col min="8967" max="8967" width="26.125" style="985" customWidth="1"/>
    <col min="8968" max="8968" width="21.125" style="985" customWidth="1"/>
    <col min="8969" max="9207" width="9" style="985"/>
    <col min="9208" max="9208" width="0.125" style="985" customWidth="1"/>
    <col min="9209" max="9209" width="4.625" style="985" customWidth="1"/>
    <col min="9210" max="9210" width="3.375" style="985" customWidth="1"/>
    <col min="9211" max="9211" width="4.375" style="985" customWidth="1"/>
    <col min="9212" max="9212" width="3.375" style="985" customWidth="1"/>
    <col min="9213" max="9213" width="9.625" style="985" customWidth="1"/>
    <col min="9214" max="9214" width="7.375" style="985" customWidth="1"/>
    <col min="9215" max="9215" width="8.625" style="985" customWidth="1"/>
    <col min="9216" max="9216" width="7.375" style="985" customWidth="1"/>
    <col min="9217" max="9217" width="20.625" style="985" customWidth="1"/>
    <col min="9218" max="9218" width="18.125" style="985" customWidth="1"/>
    <col min="9219" max="9219" width="9.625" style="985" customWidth="1"/>
    <col min="9220" max="9220" width="7.375" style="985" customWidth="1"/>
    <col min="9221" max="9221" width="8.375" style="985" customWidth="1"/>
    <col min="9222" max="9222" width="7.375" style="985" customWidth="1"/>
    <col min="9223" max="9223" width="26.125" style="985" customWidth="1"/>
    <col min="9224" max="9224" width="21.125" style="985" customWidth="1"/>
    <col min="9225" max="9463" width="9" style="985"/>
    <col min="9464" max="9464" width="0.125" style="985" customWidth="1"/>
    <col min="9465" max="9465" width="4.625" style="985" customWidth="1"/>
    <col min="9466" max="9466" width="3.375" style="985" customWidth="1"/>
    <col min="9467" max="9467" width="4.375" style="985" customWidth="1"/>
    <col min="9468" max="9468" width="3.375" style="985" customWidth="1"/>
    <col min="9469" max="9469" width="9.625" style="985" customWidth="1"/>
    <col min="9470" max="9470" width="7.375" style="985" customWidth="1"/>
    <col min="9471" max="9471" width="8.625" style="985" customWidth="1"/>
    <col min="9472" max="9472" width="7.375" style="985" customWidth="1"/>
    <col min="9473" max="9473" width="20.625" style="985" customWidth="1"/>
    <col min="9474" max="9474" width="18.125" style="985" customWidth="1"/>
    <col min="9475" max="9475" width="9.625" style="985" customWidth="1"/>
    <col min="9476" max="9476" width="7.375" style="985" customWidth="1"/>
    <col min="9477" max="9477" width="8.375" style="985" customWidth="1"/>
    <col min="9478" max="9478" width="7.375" style="985" customWidth="1"/>
    <col min="9479" max="9479" width="26.125" style="985" customWidth="1"/>
    <col min="9480" max="9480" width="21.125" style="985" customWidth="1"/>
    <col min="9481" max="9719" width="9" style="985"/>
    <col min="9720" max="9720" width="0.125" style="985" customWidth="1"/>
    <col min="9721" max="9721" width="4.625" style="985" customWidth="1"/>
    <col min="9722" max="9722" width="3.375" style="985" customWidth="1"/>
    <col min="9723" max="9723" width="4.375" style="985" customWidth="1"/>
    <col min="9724" max="9724" width="3.375" style="985" customWidth="1"/>
    <col min="9725" max="9725" width="9.625" style="985" customWidth="1"/>
    <col min="9726" max="9726" width="7.375" style="985" customWidth="1"/>
    <col min="9727" max="9727" width="8.625" style="985" customWidth="1"/>
    <col min="9728" max="9728" width="7.375" style="985" customWidth="1"/>
    <col min="9729" max="9729" width="20.625" style="985" customWidth="1"/>
    <col min="9730" max="9730" width="18.125" style="985" customWidth="1"/>
    <col min="9731" max="9731" width="9.625" style="985" customWidth="1"/>
    <col min="9732" max="9732" width="7.375" style="985" customWidth="1"/>
    <col min="9733" max="9733" width="8.375" style="985" customWidth="1"/>
    <col min="9734" max="9734" width="7.375" style="985" customWidth="1"/>
    <col min="9735" max="9735" width="26.125" style="985" customWidth="1"/>
    <col min="9736" max="9736" width="21.125" style="985" customWidth="1"/>
    <col min="9737" max="9975" width="9" style="985"/>
    <col min="9976" max="9976" width="0.125" style="985" customWidth="1"/>
    <col min="9977" max="9977" width="4.625" style="985" customWidth="1"/>
    <col min="9978" max="9978" width="3.375" style="985" customWidth="1"/>
    <col min="9979" max="9979" width="4.375" style="985" customWidth="1"/>
    <col min="9980" max="9980" width="3.375" style="985" customWidth="1"/>
    <col min="9981" max="9981" width="9.625" style="985" customWidth="1"/>
    <col min="9982" max="9982" width="7.375" style="985" customWidth="1"/>
    <col min="9983" max="9983" width="8.625" style="985" customWidth="1"/>
    <col min="9984" max="9984" width="7.375" style="985" customWidth="1"/>
    <col min="9985" max="9985" width="20.625" style="985" customWidth="1"/>
    <col min="9986" max="9986" width="18.125" style="985" customWidth="1"/>
    <col min="9987" max="9987" width="9.625" style="985" customWidth="1"/>
    <col min="9988" max="9988" width="7.375" style="985" customWidth="1"/>
    <col min="9989" max="9989" width="8.375" style="985" customWidth="1"/>
    <col min="9990" max="9990" width="7.375" style="985" customWidth="1"/>
    <col min="9991" max="9991" width="26.125" style="985" customWidth="1"/>
    <col min="9992" max="9992" width="21.125" style="985" customWidth="1"/>
    <col min="9993" max="10231" width="9" style="985"/>
    <col min="10232" max="10232" width="0.125" style="985" customWidth="1"/>
    <col min="10233" max="10233" width="4.625" style="985" customWidth="1"/>
    <col min="10234" max="10234" width="3.375" style="985" customWidth="1"/>
    <col min="10235" max="10235" width="4.375" style="985" customWidth="1"/>
    <col min="10236" max="10236" width="3.375" style="985" customWidth="1"/>
    <col min="10237" max="10237" width="9.625" style="985" customWidth="1"/>
    <col min="10238" max="10238" width="7.375" style="985" customWidth="1"/>
    <col min="10239" max="10239" width="8.625" style="985" customWidth="1"/>
    <col min="10240" max="10240" width="7.375" style="985" customWidth="1"/>
    <col min="10241" max="10241" width="20.625" style="985" customWidth="1"/>
    <col min="10242" max="10242" width="18.125" style="985" customWidth="1"/>
    <col min="10243" max="10243" width="9.625" style="985" customWidth="1"/>
    <col min="10244" max="10244" width="7.375" style="985" customWidth="1"/>
    <col min="10245" max="10245" width="8.375" style="985" customWidth="1"/>
    <col min="10246" max="10246" width="7.375" style="985" customWidth="1"/>
    <col min="10247" max="10247" width="26.125" style="985" customWidth="1"/>
    <col min="10248" max="10248" width="21.125" style="985" customWidth="1"/>
    <col min="10249" max="10487" width="9" style="985"/>
    <col min="10488" max="10488" width="0.125" style="985" customWidth="1"/>
    <col min="10489" max="10489" width="4.625" style="985" customWidth="1"/>
    <col min="10490" max="10490" width="3.375" style="985" customWidth="1"/>
    <col min="10491" max="10491" width="4.375" style="985" customWidth="1"/>
    <col min="10492" max="10492" width="3.375" style="985" customWidth="1"/>
    <col min="10493" max="10493" width="9.625" style="985" customWidth="1"/>
    <col min="10494" max="10494" width="7.375" style="985" customWidth="1"/>
    <col min="10495" max="10495" width="8.625" style="985" customWidth="1"/>
    <col min="10496" max="10496" width="7.375" style="985" customWidth="1"/>
    <col min="10497" max="10497" width="20.625" style="985" customWidth="1"/>
    <col min="10498" max="10498" width="18.125" style="985" customWidth="1"/>
    <col min="10499" max="10499" width="9.625" style="985" customWidth="1"/>
    <col min="10500" max="10500" width="7.375" style="985" customWidth="1"/>
    <col min="10501" max="10501" width="8.375" style="985" customWidth="1"/>
    <col min="10502" max="10502" width="7.375" style="985" customWidth="1"/>
    <col min="10503" max="10503" width="26.125" style="985" customWidth="1"/>
    <col min="10504" max="10504" width="21.125" style="985" customWidth="1"/>
    <col min="10505" max="10743" width="9" style="985"/>
    <col min="10744" max="10744" width="0.125" style="985" customWidth="1"/>
    <col min="10745" max="10745" width="4.625" style="985" customWidth="1"/>
    <col min="10746" max="10746" width="3.375" style="985" customWidth="1"/>
    <col min="10747" max="10747" width="4.375" style="985" customWidth="1"/>
    <col min="10748" max="10748" width="3.375" style="985" customWidth="1"/>
    <col min="10749" max="10749" width="9.625" style="985" customWidth="1"/>
    <col min="10750" max="10750" width="7.375" style="985" customWidth="1"/>
    <col min="10751" max="10751" width="8.625" style="985" customWidth="1"/>
    <col min="10752" max="10752" width="7.375" style="985" customWidth="1"/>
    <col min="10753" max="10753" width="20.625" style="985" customWidth="1"/>
    <col min="10754" max="10754" width="18.125" style="985" customWidth="1"/>
    <col min="10755" max="10755" width="9.625" style="985" customWidth="1"/>
    <col min="10756" max="10756" width="7.375" style="985" customWidth="1"/>
    <col min="10757" max="10757" width="8.375" style="985" customWidth="1"/>
    <col min="10758" max="10758" width="7.375" style="985" customWidth="1"/>
    <col min="10759" max="10759" width="26.125" style="985" customWidth="1"/>
    <col min="10760" max="10760" width="21.125" style="985" customWidth="1"/>
    <col min="10761" max="10999" width="9" style="985"/>
    <col min="11000" max="11000" width="0.125" style="985" customWidth="1"/>
    <col min="11001" max="11001" width="4.625" style="985" customWidth="1"/>
    <col min="11002" max="11002" width="3.375" style="985" customWidth="1"/>
    <col min="11003" max="11003" width="4.375" style="985" customWidth="1"/>
    <col min="11004" max="11004" width="3.375" style="985" customWidth="1"/>
    <col min="11005" max="11005" width="9.625" style="985" customWidth="1"/>
    <col min="11006" max="11006" width="7.375" style="985" customWidth="1"/>
    <col min="11007" max="11007" width="8.625" style="985" customWidth="1"/>
    <col min="11008" max="11008" width="7.375" style="985" customWidth="1"/>
    <col min="11009" max="11009" width="20.625" style="985" customWidth="1"/>
    <col min="11010" max="11010" width="18.125" style="985" customWidth="1"/>
    <col min="11011" max="11011" width="9.625" style="985" customWidth="1"/>
    <col min="11012" max="11012" width="7.375" style="985" customWidth="1"/>
    <col min="11013" max="11013" width="8.375" style="985" customWidth="1"/>
    <col min="11014" max="11014" width="7.375" style="985" customWidth="1"/>
    <col min="11015" max="11015" width="26.125" style="985" customWidth="1"/>
    <col min="11016" max="11016" width="21.125" style="985" customWidth="1"/>
    <col min="11017" max="11255" width="9" style="985"/>
    <col min="11256" max="11256" width="0.125" style="985" customWidth="1"/>
    <col min="11257" max="11257" width="4.625" style="985" customWidth="1"/>
    <col min="11258" max="11258" width="3.375" style="985" customWidth="1"/>
    <col min="11259" max="11259" width="4.375" style="985" customWidth="1"/>
    <col min="11260" max="11260" width="3.375" style="985" customWidth="1"/>
    <col min="11261" max="11261" width="9.625" style="985" customWidth="1"/>
    <col min="11262" max="11262" width="7.375" style="985" customWidth="1"/>
    <col min="11263" max="11263" width="8.625" style="985" customWidth="1"/>
    <col min="11264" max="11264" width="7.375" style="985" customWidth="1"/>
    <col min="11265" max="11265" width="20.625" style="985" customWidth="1"/>
    <col min="11266" max="11266" width="18.125" style="985" customWidth="1"/>
    <col min="11267" max="11267" width="9.625" style="985" customWidth="1"/>
    <col min="11268" max="11268" width="7.375" style="985" customWidth="1"/>
    <col min="11269" max="11269" width="8.375" style="985" customWidth="1"/>
    <col min="11270" max="11270" width="7.375" style="985" customWidth="1"/>
    <col min="11271" max="11271" width="26.125" style="985" customWidth="1"/>
    <col min="11272" max="11272" width="21.125" style="985" customWidth="1"/>
    <col min="11273" max="11511" width="9" style="985"/>
    <col min="11512" max="11512" width="0.125" style="985" customWidth="1"/>
    <col min="11513" max="11513" width="4.625" style="985" customWidth="1"/>
    <col min="11514" max="11514" width="3.375" style="985" customWidth="1"/>
    <col min="11515" max="11515" width="4.375" style="985" customWidth="1"/>
    <col min="11516" max="11516" width="3.375" style="985" customWidth="1"/>
    <col min="11517" max="11517" width="9.625" style="985" customWidth="1"/>
    <col min="11518" max="11518" width="7.375" style="985" customWidth="1"/>
    <col min="11519" max="11519" width="8.625" style="985" customWidth="1"/>
    <col min="11520" max="11520" width="7.375" style="985" customWidth="1"/>
    <col min="11521" max="11521" width="20.625" style="985" customWidth="1"/>
    <col min="11522" max="11522" width="18.125" style="985" customWidth="1"/>
    <col min="11523" max="11523" width="9.625" style="985" customWidth="1"/>
    <col min="11524" max="11524" width="7.375" style="985" customWidth="1"/>
    <col min="11525" max="11525" width="8.375" style="985" customWidth="1"/>
    <col min="11526" max="11526" width="7.375" style="985" customWidth="1"/>
    <col min="11527" max="11527" width="26.125" style="985" customWidth="1"/>
    <col min="11528" max="11528" width="21.125" style="985" customWidth="1"/>
    <col min="11529" max="11767" width="9" style="985"/>
    <col min="11768" max="11768" width="0.125" style="985" customWidth="1"/>
    <col min="11769" max="11769" width="4.625" style="985" customWidth="1"/>
    <col min="11770" max="11770" width="3.375" style="985" customWidth="1"/>
    <col min="11771" max="11771" width="4.375" style="985" customWidth="1"/>
    <col min="11772" max="11772" width="3.375" style="985" customWidth="1"/>
    <col min="11773" max="11773" width="9.625" style="985" customWidth="1"/>
    <col min="11774" max="11774" width="7.375" style="985" customWidth="1"/>
    <col min="11775" max="11775" width="8.625" style="985" customWidth="1"/>
    <col min="11776" max="11776" width="7.375" style="985" customWidth="1"/>
    <col min="11777" max="11777" width="20.625" style="985" customWidth="1"/>
    <col min="11778" max="11778" width="18.125" style="985" customWidth="1"/>
    <col min="11779" max="11779" width="9.625" style="985" customWidth="1"/>
    <col min="11780" max="11780" width="7.375" style="985" customWidth="1"/>
    <col min="11781" max="11781" width="8.375" style="985" customWidth="1"/>
    <col min="11782" max="11782" width="7.375" style="985" customWidth="1"/>
    <col min="11783" max="11783" width="26.125" style="985" customWidth="1"/>
    <col min="11784" max="11784" width="21.125" style="985" customWidth="1"/>
    <col min="11785" max="12023" width="9" style="985"/>
    <col min="12024" max="12024" width="0.125" style="985" customWidth="1"/>
    <col min="12025" max="12025" width="4.625" style="985" customWidth="1"/>
    <col min="12026" max="12026" width="3.375" style="985" customWidth="1"/>
    <col min="12027" max="12027" width="4.375" style="985" customWidth="1"/>
    <col min="12028" max="12028" width="3.375" style="985" customWidth="1"/>
    <col min="12029" max="12029" width="9.625" style="985" customWidth="1"/>
    <col min="12030" max="12030" width="7.375" style="985" customWidth="1"/>
    <col min="12031" max="12031" width="8.625" style="985" customWidth="1"/>
    <col min="12032" max="12032" width="7.375" style="985" customWidth="1"/>
    <col min="12033" max="12033" width="20.625" style="985" customWidth="1"/>
    <col min="12034" max="12034" width="18.125" style="985" customWidth="1"/>
    <col min="12035" max="12035" width="9.625" style="985" customWidth="1"/>
    <col min="12036" max="12036" width="7.375" style="985" customWidth="1"/>
    <col min="12037" max="12037" width="8.375" style="985" customWidth="1"/>
    <col min="12038" max="12038" width="7.375" style="985" customWidth="1"/>
    <col min="12039" max="12039" width="26.125" style="985" customWidth="1"/>
    <col min="12040" max="12040" width="21.125" style="985" customWidth="1"/>
    <col min="12041" max="12279" width="9" style="985"/>
    <col min="12280" max="12280" width="0.125" style="985" customWidth="1"/>
    <col min="12281" max="12281" width="4.625" style="985" customWidth="1"/>
    <col min="12282" max="12282" width="3.375" style="985" customWidth="1"/>
    <col min="12283" max="12283" width="4.375" style="985" customWidth="1"/>
    <col min="12284" max="12284" width="3.375" style="985" customWidth="1"/>
    <col min="12285" max="12285" width="9.625" style="985" customWidth="1"/>
    <col min="12286" max="12286" width="7.375" style="985" customWidth="1"/>
    <col min="12287" max="12287" width="8.625" style="985" customWidth="1"/>
    <col min="12288" max="12288" width="7.375" style="985" customWidth="1"/>
    <col min="12289" max="12289" width="20.625" style="985" customWidth="1"/>
    <col min="12290" max="12290" width="18.125" style="985" customWidth="1"/>
    <col min="12291" max="12291" width="9.625" style="985" customWidth="1"/>
    <col min="12292" max="12292" width="7.375" style="985" customWidth="1"/>
    <col min="12293" max="12293" width="8.375" style="985" customWidth="1"/>
    <col min="12294" max="12294" width="7.375" style="985" customWidth="1"/>
    <col min="12295" max="12295" width="26.125" style="985" customWidth="1"/>
    <col min="12296" max="12296" width="21.125" style="985" customWidth="1"/>
    <col min="12297" max="12535" width="9" style="985"/>
    <col min="12536" max="12536" width="0.125" style="985" customWidth="1"/>
    <col min="12537" max="12537" width="4.625" style="985" customWidth="1"/>
    <col min="12538" max="12538" width="3.375" style="985" customWidth="1"/>
    <col min="12539" max="12539" width="4.375" style="985" customWidth="1"/>
    <col min="12540" max="12540" width="3.375" style="985" customWidth="1"/>
    <col min="12541" max="12541" width="9.625" style="985" customWidth="1"/>
    <col min="12542" max="12542" width="7.375" style="985" customWidth="1"/>
    <col min="12543" max="12543" width="8.625" style="985" customWidth="1"/>
    <col min="12544" max="12544" width="7.375" style="985" customWidth="1"/>
    <col min="12545" max="12545" width="20.625" style="985" customWidth="1"/>
    <col min="12546" max="12546" width="18.125" style="985" customWidth="1"/>
    <col min="12547" max="12547" width="9.625" style="985" customWidth="1"/>
    <col min="12548" max="12548" width="7.375" style="985" customWidth="1"/>
    <col min="12549" max="12549" width="8.375" style="985" customWidth="1"/>
    <col min="12550" max="12550" width="7.375" style="985" customWidth="1"/>
    <col min="12551" max="12551" width="26.125" style="985" customWidth="1"/>
    <col min="12552" max="12552" width="21.125" style="985" customWidth="1"/>
    <col min="12553" max="12791" width="9" style="985"/>
    <col min="12792" max="12792" width="0.125" style="985" customWidth="1"/>
    <col min="12793" max="12793" width="4.625" style="985" customWidth="1"/>
    <col min="12794" max="12794" width="3.375" style="985" customWidth="1"/>
    <col min="12795" max="12795" width="4.375" style="985" customWidth="1"/>
    <col min="12796" max="12796" width="3.375" style="985" customWidth="1"/>
    <col min="12797" max="12797" width="9.625" style="985" customWidth="1"/>
    <col min="12798" max="12798" width="7.375" style="985" customWidth="1"/>
    <col min="12799" max="12799" width="8.625" style="985" customWidth="1"/>
    <col min="12800" max="12800" width="7.375" style="985" customWidth="1"/>
    <col min="12801" max="12801" width="20.625" style="985" customWidth="1"/>
    <col min="12802" max="12802" width="18.125" style="985" customWidth="1"/>
    <col min="12803" max="12803" width="9.625" style="985" customWidth="1"/>
    <col min="12804" max="12804" width="7.375" style="985" customWidth="1"/>
    <col min="12805" max="12805" width="8.375" style="985" customWidth="1"/>
    <col min="12806" max="12806" width="7.375" style="985" customWidth="1"/>
    <col min="12807" max="12807" width="26.125" style="985" customWidth="1"/>
    <col min="12808" max="12808" width="21.125" style="985" customWidth="1"/>
    <col min="12809" max="13047" width="9" style="985"/>
    <col min="13048" max="13048" width="0.125" style="985" customWidth="1"/>
    <col min="13049" max="13049" width="4.625" style="985" customWidth="1"/>
    <col min="13050" max="13050" width="3.375" style="985" customWidth="1"/>
    <col min="13051" max="13051" width="4.375" style="985" customWidth="1"/>
    <col min="13052" max="13052" width="3.375" style="985" customWidth="1"/>
    <col min="13053" max="13053" width="9.625" style="985" customWidth="1"/>
    <col min="13054" max="13054" width="7.375" style="985" customWidth="1"/>
    <col min="13055" max="13055" width="8.625" style="985" customWidth="1"/>
    <col min="13056" max="13056" width="7.375" style="985" customWidth="1"/>
    <col min="13057" max="13057" width="20.625" style="985" customWidth="1"/>
    <col min="13058" max="13058" width="18.125" style="985" customWidth="1"/>
    <col min="13059" max="13059" width="9.625" style="985" customWidth="1"/>
    <col min="13060" max="13060" width="7.375" style="985" customWidth="1"/>
    <col min="13061" max="13061" width="8.375" style="985" customWidth="1"/>
    <col min="13062" max="13062" width="7.375" style="985" customWidth="1"/>
    <col min="13063" max="13063" width="26.125" style="985" customWidth="1"/>
    <col min="13064" max="13064" width="21.125" style="985" customWidth="1"/>
    <col min="13065" max="13303" width="9" style="985"/>
    <col min="13304" max="13304" width="0.125" style="985" customWidth="1"/>
    <col min="13305" max="13305" width="4.625" style="985" customWidth="1"/>
    <col min="13306" max="13306" width="3.375" style="985" customWidth="1"/>
    <col min="13307" max="13307" width="4.375" style="985" customWidth="1"/>
    <col min="13308" max="13308" width="3.375" style="985" customWidth="1"/>
    <col min="13309" max="13309" width="9.625" style="985" customWidth="1"/>
    <col min="13310" max="13310" width="7.375" style="985" customWidth="1"/>
    <col min="13311" max="13311" width="8.625" style="985" customWidth="1"/>
    <col min="13312" max="13312" width="7.375" style="985" customWidth="1"/>
    <col min="13313" max="13313" width="20.625" style="985" customWidth="1"/>
    <col min="13314" max="13314" width="18.125" style="985" customWidth="1"/>
    <col min="13315" max="13315" width="9.625" style="985" customWidth="1"/>
    <col min="13316" max="13316" width="7.375" style="985" customWidth="1"/>
    <col min="13317" max="13317" width="8.375" style="985" customWidth="1"/>
    <col min="13318" max="13318" width="7.375" style="985" customWidth="1"/>
    <col min="13319" max="13319" width="26.125" style="985" customWidth="1"/>
    <col min="13320" max="13320" width="21.125" style="985" customWidth="1"/>
    <col min="13321" max="13559" width="9" style="985"/>
    <col min="13560" max="13560" width="0.125" style="985" customWidth="1"/>
    <col min="13561" max="13561" width="4.625" style="985" customWidth="1"/>
    <col min="13562" max="13562" width="3.375" style="985" customWidth="1"/>
    <col min="13563" max="13563" width="4.375" style="985" customWidth="1"/>
    <col min="13564" max="13564" width="3.375" style="985" customWidth="1"/>
    <col min="13565" max="13565" width="9.625" style="985" customWidth="1"/>
    <col min="13566" max="13566" width="7.375" style="985" customWidth="1"/>
    <col min="13567" max="13567" width="8.625" style="985" customWidth="1"/>
    <col min="13568" max="13568" width="7.375" style="985" customWidth="1"/>
    <col min="13569" max="13569" width="20.625" style="985" customWidth="1"/>
    <col min="13570" max="13570" width="18.125" style="985" customWidth="1"/>
    <col min="13571" max="13571" width="9.625" style="985" customWidth="1"/>
    <col min="13572" max="13572" width="7.375" style="985" customWidth="1"/>
    <col min="13573" max="13573" width="8.375" style="985" customWidth="1"/>
    <col min="13574" max="13574" width="7.375" style="985" customWidth="1"/>
    <col min="13575" max="13575" width="26.125" style="985" customWidth="1"/>
    <col min="13576" max="13576" width="21.125" style="985" customWidth="1"/>
    <col min="13577" max="13815" width="9" style="985"/>
    <col min="13816" max="13816" width="0.125" style="985" customWidth="1"/>
    <col min="13817" max="13817" width="4.625" style="985" customWidth="1"/>
    <col min="13818" max="13818" width="3.375" style="985" customWidth="1"/>
    <col min="13819" max="13819" width="4.375" style="985" customWidth="1"/>
    <col min="13820" max="13820" width="3.375" style="985" customWidth="1"/>
    <col min="13821" max="13821" width="9.625" style="985" customWidth="1"/>
    <col min="13822" max="13822" width="7.375" style="985" customWidth="1"/>
    <col min="13823" max="13823" width="8.625" style="985" customWidth="1"/>
    <col min="13824" max="13824" width="7.375" style="985" customWidth="1"/>
    <col min="13825" max="13825" width="20.625" style="985" customWidth="1"/>
    <col min="13826" max="13826" width="18.125" style="985" customWidth="1"/>
    <col min="13827" max="13827" width="9.625" style="985" customWidth="1"/>
    <col min="13828" max="13828" width="7.375" style="985" customWidth="1"/>
    <col min="13829" max="13829" width="8.375" style="985" customWidth="1"/>
    <col min="13830" max="13830" width="7.375" style="985" customWidth="1"/>
    <col min="13831" max="13831" width="26.125" style="985" customWidth="1"/>
    <col min="13832" max="13832" width="21.125" style="985" customWidth="1"/>
    <col min="13833" max="14071" width="9" style="985"/>
    <col min="14072" max="14072" width="0.125" style="985" customWidth="1"/>
    <col min="14073" max="14073" width="4.625" style="985" customWidth="1"/>
    <col min="14074" max="14074" width="3.375" style="985" customWidth="1"/>
    <col min="14075" max="14075" width="4.375" style="985" customWidth="1"/>
    <col min="14076" max="14076" width="3.375" style="985" customWidth="1"/>
    <col min="14077" max="14077" width="9.625" style="985" customWidth="1"/>
    <col min="14078" max="14078" width="7.375" style="985" customWidth="1"/>
    <col min="14079" max="14079" width="8.625" style="985" customWidth="1"/>
    <col min="14080" max="14080" width="7.375" style="985" customWidth="1"/>
    <col min="14081" max="14081" width="20.625" style="985" customWidth="1"/>
    <col min="14082" max="14082" width="18.125" style="985" customWidth="1"/>
    <col min="14083" max="14083" width="9.625" style="985" customWidth="1"/>
    <col min="14084" max="14084" width="7.375" style="985" customWidth="1"/>
    <col min="14085" max="14085" width="8.375" style="985" customWidth="1"/>
    <col min="14086" max="14086" width="7.375" style="985" customWidth="1"/>
    <col min="14087" max="14087" width="26.125" style="985" customWidth="1"/>
    <col min="14088" max="14088" width="21.125" style="985" customWidth="1"/>
    <col min="14089" max="14327" width="9" style="985"/>
    <col min="14328" max="14328" width="0.125" style="985" customWidth="1"/>
    <col min="14329" max="14329" width="4.625" style="985" customWidth="1"/>
    <col min="14330" max="14330" width="3.375" style="985" customWidth="1"/>
    <col min="14331" max="14331" width="4.375" style="985" customWidth="1"/>
    <col min="14332" max="14332" width="3.375" style="985" customWidth="1"/>
    <col min="14333" max="14333" width="9.625" style="985" customWidth="1"/>
    <col min="14334" max="14334" width="7.375" style="985" customWidth="1"/>
    <col min="14335" max="14335" width="8.625" style="985" customWidth="1"/>
    <col min="14336" max="14336" width="7.375" style="985" customWidth="1"/>
    <col min="14337" max="14337" width="20.625" style="985" customWidth="1"/>
    <col min="14338" max="14338" width="18.125" style="985" customWidth="1"/>
    <col min="14339" max="14339" width="9.625" style="985" customWidth="1"/>
    <col min="14340" max="14340" width="7.375" style="985" customWidth="1"/>
    <col min="14341" max="14341" width="8.375" style="985" customWidth="1"/>
    <col min="14342" max="14342" width="7.375" style="985" customWidth="1"/>
    <col min="14343" max="14343" width="26.125" style="985" customWidth="1"/>
    <col min="14344" max="14344" width="21.125" style="985" customWidth="1"/>
    <col min="14345" max="14583" width="9" style="985"/>
    <col min="14584" max="14584" width="0.125" style="985" customWidth="1"/>
    <col min="14585" max="14585" width="4.625" style="985" customWidth="1"/>
    <col min="14586" max="14586" width="3.375" style="985" customWidth="1"/>
    <col min="14587" max="14587" width="4.375" style="985" customWidth="1"/>
    <col min="14588" max="14588" width="3.375" style="985" customWidth="1"/>
    <col min="14589" max="14589" width="9.625" style="985" customWidth="1"/>
    <col min="14590" max="14590" width="7.375" style="985" customWidth="1"/>
    <col min="14591" max="14591" width="8.625" style="985" customWidth="1"/>
    <col min="14592" max="14592" width="7.375" style="985" customWidth="1"/>
    <col min="14593" max="14593" width="20.625" style="985" customWidth="1"/>
    <col min="14594" max="14594" width="18.125" style="985" customWidth="1"/>
    <col min="14595" max="14595" width="9.625" style="985" customWidth="1"/>
    <col min="14596" max="14596" width="7.375" style="985" customWidth="1"/>
    <col min="14597" max="14597" width="8.375" style="985" customWidth="1"/>
    <col min="14598" max="14598" width="7.375" style="985" customWidth="1"/>
    <col min="14599" max="14599" width="26.125" style="985" customWidth="1"/>
    <col min="14600" max="14600" width="21.125" style="985" customWidth="1"/>
    <col min="14601" max="14839" width="9" style="985"/>
    <col min="14840" max="14840" width="0.125" style="985" customWidth="1"/>
    <col min="14841" max="14841" width="4.625" style="985" customWidth="1"/>
    <col min="14842" max="14842" width="3.375" style="985" customWidth="1"/>
    <col min="14843" max="14843" width="4.375" style="985" customWidth="1"/>
    <col min="14844" max="14844" width="3.375" style="985" customWidth="1"/>
    <col min="14845" max="14845" width="9.625" style="985" customWidth="1"/>
    <col min="14846" max="14846" width="7.375" style="985" customWidth="1"/>
    <col min="14847" max="14847" width="8.625" style="985" customWidth="1"/>
    <col min="14848" max="14848" width="7.375" style="985" customWidth="1"/>
    <col min="14849" max="14849" width="20.625" style="985" customWidth="1"/>
    <col min="14850" max="14850" width="18.125" style="985" customWidth="1"/>
    <col min="14851" max="14851" width="9.625" style="985" customWidth="1"/>
    <col min="14852" max="14852" width="7.375" style="985" customWidth="1"/>
    <col min="14853" max="14853" width="8.375" style="985" customWidth="1"/>
    <col min="14854" max="14854" width="7.375" style="985" customWidth="1"/>
    <col min="14855" max="14855" width="26.125" style="985" customWidth="1"/>
    <col min="14856" max="14856" width="21.125" style="985" customWidth="1"/>
    <col min="14857" max="15095" width="9" style="985"/>
    <col min="15096" max="15096" width="0.125" style="985" customWidth="1"/>
    <col min="15097" max="15097" width="4.625" style="985" customWidth="1"/>
    <col min="15098" max="15098" width="3.375" style="985" customWidth="1"/>
    <col min="15099" max="15099" width="4.375" style="985" customWidth="1"/>
    <col min="15100" max="15100" width="3.375" style="985" customWidth="1"/>
    <col min="15101" max="15101" width="9.625" style="985" customWidth="1"/>
    <col min="15102" max="15102" width="7.375" style="985" customWidth="1"/>
    <col min="15103" max="15103" width="8.625" style="985" customWidth="1"/>
    <col min="15104" max="15104" width="7.375" style="985" customWidth="1"/>
    <col min="15105" max="15105" width="20.625" style="985" customWidth="1"/>
    <col min="15106" max="15106" width="18.125" style="985" customWidth="1"/>
    <col min="15107" max="15107" width="9.625" style="985" customWidth="1"/>
    <col min="15108" max="15108" width="7.375" style="985" customWidth="1"/>
    <col min="15109" max="15109" width="8.375" style="985" customWidth="1"/>
    <col min="15110" max="15110" width="7.375" style="985" customWidth="1"/>
    <col min="15111" max="15111" width="26.125" style="985" customWidth="1"/>
    <col min="15112" max="15112" width="21.125" style="985" customWidth="1"/>
    <col min="15113" max="15351" width="9" style="985"/>
    <col min="15352" max="15352" width="0.125" style="985" customWidth="1"/>
    <col min="15353" max="15353" width="4.625" style="985" customWidth="1"/>
    <col min="15354" max="15354" width="3.375" style="985" customWidth="1"/>
    <col min="15355" max="15355" width="4.375" style="985" customWidth="1"/>
    <col min="15356" max="15356" width="3.375" style="985" customWidth="1"/>
    <col min="15357" max="15357" width="9.625" style="985" customWidth="1"/>
    <col min="15358" max="15358" width="7.375" style="985" customWidth="1"/>
    <col min="15359" max="15359" width="8.625" style="985" customWidth="1"/>
    <col min="15360" max="15360" width="7.375" style="985" customWidth="1"/>
    <col min="15361" max="15361" width="20.625" style="985" customWidth="1"/>
    <col min="15362" max="15362" width="18.125" style="985" customWidth="1"/>
    <col min="15363" max="15363" width="9.625" style="985" customWidth="1"/>
    <col min="15364" max="15364" width="7.375" style="985" customWidth="1"/>
    <col min="15365" max="15365" width="8.375" style="985" customWidth="1"/>
    <col min="15366" max="15366" width="7.375" style="985" customWidth="1"/>
    <col min="15367" max="15367" width="26.125" style="985" customWidth="1"/>
    <col min="15368" max="15368" width="21.125" style="985" customWidth="1"/>
    <col min="15369" max="15607" width="9" style="985"/>
    <col min="15608" max="15608" width="0.125" style="985" customWidth="1"/>
    <col min="15609" max="15609" width="4.625" style="985" customWidth="1"/>
    <col min="15610" max="15610" width="3.375" style="985" customWidth="1"/>
    <col min="15611" max="15611" width="4.375" style="985" customWidth="1"/>
    <col min="15612" max="15612" width="3.375" style="985" customWidth="1"/>
    <col min="15613" max="15613" width="9.625" style="985" customWidth="1"/>
    <col min="15614" max="15614" width="7.375" style="985" customWidth="1"/>
    <col min="15615" max="15615" width="8.625" style="985" customWidth="1"/>
    <col min="15616" max="15616" width="7.375" style="985" customWidth="1"/>
    <col min="15617" max="15617" width="20.625" style="985" customWidth="1"/>
    <col min="15618" max="15618" width="18.125" style="985" customWidth="1"/>
    <col min="15619" max="15619" width="9.625" style="985" customWidth="1"/>
    <col min="15620" max="15620" width="7.375" style="985" customWidth="1"/>
    <col min="15621" max="15621" width="8.375" style="985" customWidth="1"/>
    <col min="15622" max="15622" width="7.375" style="985" customWidth="1"/>
    <col min="15623" max="15623" width="26.125" style="985" customWidth="1"/>
    <col min="15624" max="15624" width="21.125" style="985" customWidth="1"/>
    <col min="15625" max="15863" width="9" style="985"/>
    <col min="15864" max="15864" width="0.125" style="985" customWidth="1"/>
    <col min="15865" max="15865" width="4.625" style="985" customWidth="1"/>
    <col min="15866" max="15866" width="3.375" style="985" customWidth="1"/>
    <col min="15867" max="15867" width="4.375" style="985" customWidth="1"/>
    <col min="15868" max="15868" width="3.375" style="985" customWidth="1"/>
    <col min="15869" max="15869" width="9.625" style="985" customWidth="1"/>
    <col min="15870" max="15870" width="7.375" style="985" customWidth="1"/>
    <col min="15871" max="15871" width="8.625" style="985" customWidth="1"/>
    <col min="15872" max="15872" width="7.375" style="985" customWidth="1"/>
    <col min="15873" max="15873" width="20.625" style="985" customWidth="1"/>
    <col min="15874" max="15874" width="18.125" style="985" customWidth="1"/>
    <col min="15875" max="15875" width="9.625" style="985" customWidth="1"/>
    <col min="15876" max="15876" width="7.375" style="985" customWidth="1"/>
    <col min="15877" max="15877" width="8.375" style="985" customWidth="1"/>
    <col min="15878" max="15878" width="7.375" style="985" customWidth="1"/>
    <col min="15879" max="15879" width="26.125" style="985" customWidth="1"/>
    <col min="15880" max="15880" width="21.125" style="985" customWidth="1"/>
    <col min="15881" max="16119" width="9" style="985"/>
    <col min="16120" max="16120" width="0.125" style="985" customWidth="1"/>
    <col min="16121" max="16121" width="4.625" style="985" customWidth="1"/>
    <col min="16122" max="16122" width="3.375" style="985" customWidth="1"/>
    <col min="16123" max="16123" width="4.375" style="985" customWidth="1"/>
    <col min="16124" max="16124" width="3.375" style="985" customWidth="1"/>
    <col min="16125" max="16125" width="9.625" style="985" customWidth="1"/>
    <col min="16126" max="16126" width="7.375" style="985" customWidth="1"/>
    <col min="16127" max="16127" width="8.625" style="985" customWidth="1"/>
    <col min="16128" max="16128" width="7.375" style="985" customWidth="1"/>
    <col min="16129" max="16129" width="20.625" style="985" customWidth="1"/>
    <col min="16130" max="16130" width="18.125" style="985" customWidth="1"/>
    <col min="16131" max="16131" width="9.625" style="985" customWidth="1"/>
    <col min="16132" max="16132" width="7.375" style="985" customWidth="1"/>
    <col min="16133" max="16133" width="8.375" style="985" customWidth="1"/>
    <col min="16134" max="16134" width="7.375" style="985" customWidth="1"/>
    <col min="16135" max="16135" width="26.125" style="985" customWidth="1"/>
    <col min="16136" max="16136" width="21.125" style="985" customWidth="1"/>
    <col min="16137" max="16383" width="9" style="985"/>
    <col min="16384" max="16384" width="9" style="985" customWidth="1"/>
  </cols>
  <sheetData>
    <row r="1" spans="1:9" ht="36" customHeight="1">
      <c r="A1" s="914" t="s">
        <v>1</v>
      </c>
      <c r="B1" s="915"/>
      <c r="C1" s="1193"/>
      <c r="D1" s="1193"/>
      <c r="E1" s="982"/>
      <c r="F1" s="983"/>
      <c r="G1" s="983"/>
      <c r="H1" s="983"/>
      <c r="I1" s="984" t="s">
        <v>134</v>
      </c>
    </row>
    <row r="2" spans="1:9" ht="20.100000000000001" customHeight="1">
      <c r="A2" s="986"/>
      <c r="B2" s="983"/>
      <c r="C2" s="983"/>
      <c r="D2" s="983"/>
      <c r="E2" s="983"/>
      <c r="F2" s="983"/>
      <c r="G2" s="983"/>
      <c r="H2" s="983"/>
      <c r="I2" s="983"/>
    </row>
    <row r="3" spans="1:9" ht="51.75" customHeight="1">
      <c r="A3" s="1360" t="s">
        <v>135</v>
      </c>
      <c r="B3" s="1360"/>
      <c r="C3" s="1360"/>
      <c r="D3" s="1360"/>
      <c r="E3" s="1360"/>
      <c r="F3" s="1360"/>
      <c r="G3" s="1360"/>
      <c r="H3" s="1360"/>
      <c r="I3" s="1360"/>
    </row>
    <row r="4" spans="1:9" ht="30" customHeight="1">
      <c r="A4" s="1173"/>
      <c r="B4" s="1174"/>
      <c r="C4" s="987"/>
      <c r="D4" s="987"/>
      <c r="E4" s="987"/>
      <c r="F4" s="987"/>
      <c r="G4" s="987"/>
      <c r="H4" s="987"/>
      <c r="I4" s="987"/>
    </row>
    <row r="5" spans="1:9" ht="20.100000000000001" customHeight="1">
      <c r="A5" s="988" t="s">
        <v>136</v>
      </c>
      <c r="B5" s="989"/>
      <c r="C5" s="989"/>
      <c r="D5" s="989"/>
      <c r="E5" s="989"/>
      <c r="F5" s="989"/>
      <c r="G5" s="989"/>
      <c r="H5" s="989"/>
      <c r="I5" s="989"/>
    </row>
    <row r="6" spans="1:9" ht="20.100000000000001" customHeight="1">
      <c r="A6" s="990"/>
    </row>
    <row r="7" spans="1:9" ht="20.100000000000001" customHeight="1">
      <c r="A7" s="989" t="s">
        <v>137</v>
      </c>
      <c r="B7" s="989"/>
      <c r="C7" s="989"/>
      <c r="D7" s="989"/>
      <c r="E7" s="989"/>
      <c r="F7" s="989"/>
      <c r="G7" s="989"/>
      <c r="H7" s="989"/>
      <c r="I7" s="989"/>
    </row>
    <row r="8" spans="1:9" ht="20.100000000000001" customHeight="1" thickBot="1"/>
    <row r="9" spans="1:9" s="947" customFormat="1" ht="72.95" customHeight="1" thickBot="1">
      <c r="A9" s="1175" t="s">
        <v>138</v>
      </c>
      <c r="B9" s="1176" t="s">
        <v>139</v>
      </c>
      <c r="C9" s="1361" t="s">
        <v>140</v>
      </c>
      <c r="D9" s="1362"/>
      <c r="E9" s="1362"/>
      <c r="F9" s="1362"/>
      <c r="G9" s="1363"/>
      <c r="H9" s="1194" t="s">
        <v>141</v>
      </c>
      <c r="I9" s="1177" t="s">
        <v>142</v>
      </c>
    </row>
    <row r="10" spans="1:9" s="947" customFormat="1" ht="50.1" customHeight="1">
      <c r="A10" s="1178"/>
      <c r="B10" s="1179"/>
      <c r="C10" s="1366"/>
      <c r="D10" s="1366"/>
      <c r="E10" s="1366"/>
      <c r="F10" s="1366"/>
      <c r="G10" s="1366"/>
      <c r="H10" s="1180"/>
      <c r="I10" s="1181"/>
    </row>
    <row r="11" spans="1:9" s="947" customFormat="1" ht="50.1" customHeight="1">
      <c r="A11" s="1004"/>
      <c r="B11" s="1005"/>
      <c r="C11" s="1367"/>
      <c r="D11" s="1367"/>
      <c r="E11" s="1367"/>
      <c r="F11" s="1367"/>
      <c r="G11" s="1367"/>
      <c r="H11" s="1163"/>
      <c r="I11" s="1007"/>
    </row>
    <row r="12" spans="1:9" s="947" customFormat="1" ht="50.1" customHeight="1">
      <c r="A12" s="1182"/>
      <c r="B12" s="1183"/>
      <c r="C12" s="1368"/>
      <c r="D12" s="1368"/>
      <c r="E12" s="1368"/>
      <c r="F12" s="1368"/>
      <c r="G12" s="1368"/>
      <c r="H12" s="1184"/>
      <c r="I12" s="1185"/>
    </row>
    <row r="13" spans="1:9" s="947" customFormat="1" ht="50.1" customHeight="1" thickBot="1">
      <c r="A13" s="1008"/>
      <c r="B13" s="1009"/>
      <c r="C13" s="1369"/>
      <c r="D13" s="1369"/>
      <c r="E13" s="1369"/>
      <c r="F13" s="1369"/>
      <c r="G13" s="1369"/>
      <c r="H13" s="1164"/>
      <c r="I13" s="1186"/>
    </row>
    <row r="14" spans="1:9" s="947" customFormat="1" ht="20.100000000000001" customHeight="1">
      <c r="G14" s="1012"/>
      <c r="H14" s="1012"/>
      <c r="I14" s="1012"/>
    </row>
    <row r="15" spans="1:9" s="947" customFormat="1" ht="24.75" customHeight="1">
      <c r="A15" s="1013" t="s">
        <v>143</v>
      </c>
      <c r="B15" s="1358"/>
      <c r="C15" s="1358"/>
      <c r="D15" s="1358"/>
      <c r="E15" s="1358"/>
      <c r="F15" s="1359"/>
      <c r="G15" s="964"/>
      <c r="H15" s="964"/>
    </row>
    <row r="16" spans="1:9" s="947" customFormat="1" ht="24.75" customHeight="1">
      <c r="A16" s="1015"/>
      <c r="C16" s="964"/>
      <c r="D16" s="964"/>
      <c r="E16" s="964"/>
      <c r="F16" s="1016"/>
      <c r="G16" s="1012"/>
      <c r="H16" s="1012"/>
      <c r="I16" s="1012"/>
    </row>
    <row r="17" spans="1:9" s="947" customFormat="1" ht="20.100000000000001" customHeight="1">
      <c r="A17" s="1015" t="s">
        <v>144</v>
      </c>
      <c r="B17" s="1025"/>
      <c r="C17" s="1018"/>
      <c r="F17" s="1016"/>
      <c r="G17" s="1012"/>
      <c r="H17" s="1012"/>
      <c r="I17" s="1012"/>
    </row>
    <row r="18" spans="1:9" s="947" customFormat="1" ht="20.100000000000001" customHeight="1">
      <c r="A18" s="1015"/>
      <c r="B18" s="1018" t="s">
        <v>145</v>
      </c>
      <c r="F18" s="1016"/>
      <c r="G18" s="1012"/>
      <c r="H18" s="1012"/>
      <c r="I18" s="1012"/>
    </row>
    <row r="19" spans="1:9" s="947" customFormat="1" ht="20.100000000000001" customHeight="1">
      <c r="A19" s="1019" t="s">
        <v>146</v>
      </c>
      <c r="F19" s="1016"/>
      <c r="G19" s="1012"/>
      <c r="H19" s="1012"/>
      <c r="I19" s="1012"/>
    </row>
    <row r="20" spans="1:9" s="947" customFormat="1" ht="20.100000000000001" customHeight="1">
      <c r="A20" s="1015"/>
      <c r="B20" s="1020" t="s">
        <v>147</v>
      </c>
      <c r="C20" s="1025"/>
      <c r="D20" s="947" t="s">
        <v>148</v>
      </c>
      <c r="F20" s="1016"/>
      <c r="G20" s="1012"/>
      <c r="H20" s="1012"/>
      <c r="I20" s="1012"/>
    </row>
    <row r="21" spans="1:9" s="947" customFormat="1" ht="20.100000000000001" customHeight="1">
      <c r="A21" s="1015"/>
      <c r="B21" s="1020" t="s">
        <v>149</v>
      </c>
      <c r="C21" s="1027"/>
      <c r="D21" s="947" t="s">
        <v>148</v>
      </c>
      <c r="F21" s="1016"/>
      <c r="G21" s="1012"/>
      <c r="H21" s="1012"/>
      <c r="I21" s="1012"/>
    </row>
    <row r="22" spans="1:9" s="947" customFormat="1" ht="20.100000000000001" customHeight="1">
      <c r="A22" s="1015"/>
      <c r="B22" s="1020" t="s">
        <v>150</v>
      </c>
      <c r="C22" s="1027"/>
      <c r="D22" s="947" t="s">
        <v>148</v>
      </c>
      <c r="F22" s="1016"/>
      <c r="G22" s="1012"/>
      <c r="H22" s="1012"/>
      <c r="I22" s="1012"/>
    </row>
    <row r="23" spans="1:9" s="947" customFormat="1" ht="20.100000000000001" customHeight="1">
      <c r="A23" s="1015"/>
      <c r="B23" s="1020" t="s">
        <v>151</v>
      </c>
      <c r="C23" s="1027"/>
      <c r="D23" s="947" t="s">
        <v>148</v>
      </c>
      <c r="F23" s="1016"/>
      <c r="G23" s="1012"/>
      <c r="H23" s="1012"/>
      <c r="I23" s="1012"/>
    </row>
    <row r="24" spans="1:9" s="947" customFormat="1" ht="20.100000000000001" customHeight="1">
      <c r="A24" s="1015"/>
      <c r="B24" s="1020" t="s">
        <v>152</v>
      </c>
      <c r="C24" s="1187">
        <f>SUM(C20:C23)</f>
        <v>0</v>
      </c>
      <c r="D24" s="947" t="s">
        <v>148</v>
      </c>
      <c r="F24" s="1016"/>
      <c r="G24" s="1012"/>
      <c r="H24" s="1012"/>
      <c r="I24" s="1012"/>
    </row>
    <row r="25" spans="1:9" s="947" customFormat="1" ht="20.100000000000001" customHeight="1">
      <c r="A25" s="1015"/>
      <c r="F25" s="1016"/>
      <c r="G25" s="1012"/>
      <c r="H25" s="1012"/>
      <c r="I25" s="1012"/>
    </row>
    <row r="26" spans="1:9" s="947" customFormat="1" ht="20.100000000000001" customHeight="1">
      <c r="A26" s="1023" t="s">
        <v>153</v>
      </c>
      <c r="B26" s="947" t="s">
        <v>154</v>
      </c>
      <c r="F26" s="1016"/>
      <c r="G26" s="1012"/>
      <c r="H26" s="1012"/>
      <c r="I26" s="1012"/>
    </row>
    <row r="27" spans="1:9" s="947" customFormat="1" ht="27.75" customHeight="1">
      <c r="A27" s="1188"/>
      <c r="B27" s="1189" t="s">
        <v>155</v>
      </c>
      <c r="C27" s="1364"/>
      <c r="D27" s="1364"/>
      <c r="E27" s="1364"/>
      <c r="F27" s="1365"/>
      <c r="G27" s="1012"/>
      <c r="H27" s="1012"/>
      <c r="I27" s="1012"/>
    </row>
    <row r="28" spans="1:9" s="947" customFormat="1" ht="33.75" customHeight="1">
      <c r="A28" s="1015"/>
      <c r="B28" s="1020" t="s">
        <v>22</v>
      </c>
      <c r="C28" s="1354"/>
      <c r="D28" s="1354"/>
      <c r="E28" s="1354"/>
      <c r="F28" s="1355"/>
      <c r="G28" s="1012"/>
      <c r="H28" s="1012"/>
      <c r="I28" s="1012"/>
    </row>
    <row r="29" spans="1:9" s="947" customFormat="1" ht="33" customHeight="1">
      <c r="A29" s="1015"/>
      <c r="B29" s="1020" t="s">
        <v>156</v>
      </c>
      <c r="C29" s="1354"/>
      <c r="D29" s="1354"/>
      <c r="E29" s="1354"/>
      <c r="F29" s="1355"/>
      <c r="G29" s="1012"/>
      <c r="H29" s="1012"/>
      <c r="I29" s="1012"/>
    </row>
    <row r="30" spans="1:9" s="947" customFormat="1" ht="33" customHeight="1">
      <c r="A30" s="1015"/>
      <c r="B30" s="1020" t="s">
        <v>24</v>
      </c>
      <c r="C30" s="1354"/>
      <c r="D30" s="1354"/>
      <c r="E30" s="1354"/>
      <c r="F30" s="1355"/>
      <c r="G30" s="1012"/>
      <c r="H30" s="1012"/>
      <c r="I30" s="1012"/>
    </row>
    <row r="31" spans="1:9" s="947" customFormat="1" ht="36" customHeight="1">
      <c r="A31" s="1031"/>
      <c r="B31" s="1032" t="s">
        <v>157</v>
      </c>
      <c r="C31" s="1356"/>
      <c r="D31" s="1356"/>
      <c r="E31" s="1356"/>
      <c r="F31" s="1357"/>
      <c r="G31" s="1012"/>
      <c r="H31" s="1012"/>
      <c r="I31" s="1012"/>
    </row>
    <row r="32" spans="1:9" s="947" customFormat="1" ht="20.100000000000001" customHeight="1">
      <c r="G32" s="1012"/>
      <c r="H32" s="1012"/>
      <c r="I32" s="1012"/>
    </row>
    <row r="35" ht="61.5" customHeight="1"/>
  </sheetData>
  <customSheetViews>
    <customSheetView guid="{633FC60D-7CF0-4D00-8C9D-AB60B4084988}" scale="60" showPageBreaks="1" fitToPage="1" printArea="1" view="pageBreakPreview" topLeftCell="A52">
      <selection activeCell="A38" sqref="A37:J40"/>
      <pageMargins left="0" right="0" top="0" bottom="0" header="0" footer="0"/>
      <printOptions horizontalCentered="1"/>
      <pageSetup paperSize="9" scale="39" orientation="portrait" cellComments="asDisplayed" r:id="rId1"/>
      <headerFooter alignWithMargins="0">
        <oddHeader xml:space="preserve">&amp;R&amp;"ＭＳ 明朝,標準"&amp;10 &amp;10&amp;"ＭＳ 明朝,太字" &amp;"ＭＳ 明朝,太字"&amp;14 &amp;"ＭＳ 明朝,太字"&amp;16 </oddHeader>
      </headerFooter>
    </customSheetView>
  </customSheetViews>
  <mergeCells count="12">
    <mergeCell ref="C30:F30"/>
    <mergeCell ref="C31:F31"/>
    <mergeCell ref="B15:F15"/>
    <mergeCell ref="A3:I3"/>
    <mergeCell ref="C9:G9"/>
    <mergeCell ref="C27:F27"/>
    <mergeCell ref="C28:F28"/>
    <mergeCell ref="C29:F29"/>
    <mergeCell ref="C10:G10"/>
    <mergeCell ref="C11:G11"/>
    <mergeCell ref="C12:G12"/>
    <mergeCell ref="C13:G13"/>
  </mergeCells>
  <phoneticPr fontId="24"/>
  <printOptions horizontalCentered="1"/>
  <pageMargins left="0.59055118110236227" right="0.27559055118110237" top="0.39370078740157483" bottom="0.78740157480314965" header="3.9370078740157481" footer="0.19685039370078741"/>
  <pageSetup paperSize="9" scale="78" orientation="portrait" blackAndWhite="1" cellComments="asDisplayed" r:id="rId2"/>
  <headerFooter alignWithMargins="0">
    <oddHeader xml:space="preserve">&amp;R&amp;"ＭＳ 明朝,標準"&amp;10 &amp;10&amp;"ＭＳ 明朝,太字" &amp;"ＭＳ 明朝,太字"&amp;14 &amp;"ＭＳ 明朝,太字"&amp;16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tint="0.59999389629810485"/>
  </sheetPr>
  <dimension ref="A1:S76"/>
  <sheetViews>
    <sheetView showGridLines="0" view="pageBreakPreview" zoomScale="85" zoomScaleNormal="85" zoomScaleSheetLayoutView="85" workbookViewId="0">
      <selection activeCell="E9" sqref="E9:I12"/>
    </sheetView>
  </sheetViews>
  <sheetFormatPr defaultColWidth="9" defaultRowHeight="17.25"/>
  <cols>
    <col min="1" max="1" width="25.375" style="195" customWidth="1"/>
    <col min="2" max="2" width="17.375" style="195" customWidth="1"/>
    <col min="3" max="3" width="23.625" style="195" customWidth="1"/>
    <col min="4" max="4" width="24.125" style="195" customWidth="1"/>
    <col min="5" max="5" width="18.375" style="195" customWidth="1"/>
    <col min="6" max="6" width="15.125" style="195" customWidth="1"/>
    <col min="7" max="7" width="22.125" style="195" customWidth="1"/>
    <col min="8" max="16384" width="9" style="195"/>
  </cols>
  <sheetData>
    <row r="1" spans="1:19" ht="36" customHeight="1">
      <c r="A1" s="1375" t="s">
        <v>158</v>
      </c>
      <c r="B1" s="1375"/>
      <c r="C1" s="1375"/>
      <c r="D1" s="1375"/>
      <c r="E1" s="1375"/>
      <c r="F1" s="1375"/>
      <c r="G1" s="226"/>
      <c r="H1" s="226"/>
    </row>
    <row r="2" spans="1:19" ht="20.100000000000001" customHeight="1">
      <c r="A2" s="204"/>
    </row>
    <row r="3" spans="1:19" ht="20.100000000000001" customHeight="1">
      <c r="A3" s="808"/>
    </row>
    <row r="4" spans="1:19" ht="20.100000000000001" customHeight="1">
      <c r="A4" s="229"/>
      <c r="E4" s="1384" t="s">
        <v>159</v>
      </c>
      <c r="F4" s="1384"/>
    </row>
    <row r="5" spans="1:19" ht="20.100000000000001" customHeight="1">
      <c r="A5" s="204"/>
      <c r="B5" s="226"/>
      <c r="C5" s="226"/>
      <c r="D5" s="226"/>
      <c r="E5" s="226"/>
      <c r="F5" s="226"/>
      <c r="G5" s="226"/>
      <c r="H5" s="226"/>
      <c r="I5" s="226"/>
      <c r="J5" s="226"/>
      <c r="K5" s="226"/>
      <c r="L5" s="226"/>
      <c r="M5" s="226"/>
      <c r="N5" s="226"/>
      <c r="O5" s="226"/>
      <c r="P5" s="226"/>
      <c r="Q5" s="226"/>
      <c r="R5" s="226"/>
      <c r="S5" s="226"/>
    </row>
    <row r="6" spans="1:19" ht="20.100000000000001" customHeight="1">
      <c r="A6" s="1386" t="s">
        <v>160</v>
      </c>
      <c r="B6" s="1387"/>
      <c r="C6" s="1387"/>
      <c r="D6" s="1387"/>
      <c r="E6" s="1387"/>
      <c r="F6" s="1387"/>
    </row>
    <row r="7" spans="1:19" ht="20.100000000000001" customHeight="1">
      <c r="A7" s="1386" t="s">
        <v>161</v>
      </c>
      <c r="B7" s="1387"/>
      <c r="C7" s="1387"/>
      <c r="D7" s="1387"/>
      <c r="E7" s="1387"/>
      <c r="F7" s="1387"/>
    </row>
    <row r="8" spans="1:19" ht="20.100000000000001" customHeight="1">
      <c r="A8" s="204"/>
    </row>
    <row r="9" spans="1:19" ht="20.100000000000001" customHeight="1">
      <c r="A9" s="1388" t="s">
        <v>162</v>
      </c>
      <c r="B9" s="1385" t="e">
        <f>#REF!</f>
        <v>#REF!</v>
      </c>
      <c r="C9" s="1385"/>
      <c r="D9" s="1385"/>
      <c r="E9" s="1385"/>
      <c r="F9" s="1385"/>
    </row>
    <row r="10" spans="1:19" ht="20.100000000000001" customHeight="1">
      <c r="A10" s="1388"/>
      <c r="B10" s="1385"/>
      <c r="C10" s="1385"/>
      <c r="D10" s="1385"/>
      <c r="E10" s="1385"/>
      <c r="F10" s="1385"/>
    </row>
    <row r="11" spans="1:19" ht="20.100000000000001" customHeight="1">
      <c r="A11" s="1074" t="s">
        <v>163</v>
      </c>
      <c r="B11" s="1385" t="e">
        <f>#REF!</f>
        <v>#REF!</v>
      </c>
      <c r="C11" s="1385"/>
      <c r="D11" s="1385"/>
      <c r="E11" s="1385"/>
      <c r="F11" s="1385"/>
      <c r="G11" s="1"/>
    </row>
    <row r="12" spans="1:19" ht="20.100000000000001" customHeight="1">
      <c r="A12" s="1074" t="s">
        <v>164</v>
      </c>
      <c r="B12" s="1389" t="e">
        <f>#REF!</f>
        <v>#REF!</v>
      </c>
      <c r="C12" s="1390"/>
      <c r="D12" s="1390"/>
      <c r="E12" s="1390"/>
      <c r="F12" s="1391"/>
    </row>
    <row r="13" spans="1:19" ht="20.100000000000001" customHeight="1">
      <c r="A13" s="1074" t="s">
        <v>165</v>
      </c>
      <c r="B13" s="1385" t="e">
        <f>#REF!</f>
        <v>#REF!</v>
      </c>
      <c r="C13" s="1385"/>
      <c r="D13" s="1385"/>
      <c r="E13" s="1385"/>
      <c r="F13" s="1385"/>
    </row>
    <row r="14" spans="1:19" ht="20.100000000000001" customHeight="1">
      <c r="A14" s="1074" t="s">
        <v>166</v>
      </c>
      <c r="B14" s="1371" t="e">
        <f>#REF!</f>
        <v>#REF!</v>
      </c>
      <c r="C14" s="1372"/>
      <c r="D14" s="1372"/>
      <c r="E14" s="1373" t="s">
        <v>167</v>
      </c>
      <c r="F14" s="1374"/>
    </row>
    <row r="15" spans="1:19" ht="20.100000000000001" customHeight="1">
      <c r="A15" s="1074" t="s">
        <v>168</v>
      </c>
      <c r="B15" s="1385" t="e">
        <f>#REF!</f>
        <v>#REF!</v>
      </c>
      <c r="C15" s="1385"/>
      <c r="D15" s="1385"/>
      <c r="E15" s="1385"/>
      <c r="F15" s="1385"/>
    </row>
    <row r="16" spans="1:19" ht="20.100000000000001" customHeight="1">
      <c r="A16" s="198" t="s">
        <v>169</v>
      </c>
      <c r="B16" s="1385" t="e">
        <f>#REF!</f>
        <v>#REF!</v>
      </c>
      <c r="C16" s="1385"/>
      <c r="D16" s="1385"/>
      <c r="E16" s="1385"/>
      <c r="F16" s="1385"/>
    </row>
    <row r="17" spans="1:10" ht="20.100000000000001" customHeight="1">
      <c r="A17" s="198" t="s">
        <v>170</v>
      </c>
      <c r="B17" s="1377" t="s">
        <v>171</v>
      </c>
      <c r="C17" s="1378"/>
      <c r="D17" s="1378"/>
      <c r="E17" s="1378"/>
      <c r="F17" s="1378"/>
    </row>
    <row r="18" spans="1:10" ht="27.75" customHeight="1">
      <c r="A18" s="224" t="s">
        <v>172</v>
      </c>
      <c r="B18" s="1377"/>
      <c r="C18" s="1378"/>
      <c r="D18" s="1378"/>
      <c r="E18" s="1378"/>
      <c r="F18" s="1378"/>
    </row>
    <row r="19" spans="1:10" ht="20.100000000000001" customHeight="1">
      <c r="A19" s="199" t="s">
        <v>173</v>
      </c>
      <c r="B19" s="1379" t="e">
        <f>#REF!</f>
        <v>#REF!</v>
      </c>
      <c r="C19" s="1379"/>
      <c r="D19" s="1379"/>
      <c r="E19" s="1379"/>
      <c r="F19" s="1379"/>
    </row>
    <row r="20" spans="1:10" ht="20.100000000000001" customHeight="1">
      <c r="A20" s="1074" t="s">
        <v>174</v>
      </c>
      <c r="B20" s="1379" t="e">
        <f>#REF!</f>
        <v>#REF!</v>
      </c>
      <c r="C20" s="1379"/>
      <c r="D20" s="1379"/>
      <c r="E20" s="1379"/>
      <c r="F20" s="1379"/>
    </row>
    <row r="21" spans="1:10" ht="20.100000000000001" customHeight="1">
      <c r="A21" s="1074" t="s">
        <v>175</v>
      </c>
      <c r="B21" s="1379" t="e">
        <f>#REF!</f>
        <v>#REF!</v>
      </c>
      <c r="C21" s="1379"/>
      <c r="D21" s="1379"/>
      <c r="E21" s="1379"/>
      <c r="F21" s="1379"/>
    </row>
    <row r="22" spans="1:10" ht="20.100000000000001" customHeight="1">
      <c r="A22" s="893"/>
      <c r="B22" s="894"/>
      <c r="C22" s="894"/>
      <c r="D22" s="894"/>
      <c r="E22" s="894"/>
      <c r="F22" s="894"/>
    </row>
    <row r="23" spans="1:10" ht="20.100000000000001" customHeight="1">
      <c r="A23" s="1074" t="s">
        <v>176</v>
      </c>
      <c r="B23" s="227" t="s">
        <v>177</v>
      </c>
      <c r="C23" s="1074" t="s">
        <v>178</v>
      </c>
      <c r="D23" s="227" t="s">
        <v>179</v>
      </c>
      <c r="E23" s="1074" t="s">
        <v>180</v>
      </c>
      <c r="F23" s="227" t="s">
        <v>181</v>
      </c>
    </row>
    <row r="24" spans="1:10" ht="20.100000000000001" customHeight="1">
      <c r="A24" s="1074" t="s">
        <v>182</v>
      </c>
      <c r="B24" s="1380"/>
      <c r="C24" s="1381"/>
      <c r="D24" s="1381"/>
      <c r="E24" s="1381"/>
      <c r="F24" s="1382"/>
    </row>
    <row r="25" spans="1:10" ht="20.100000000000001" customHeight="1">
      <c r="A25" s="1074" t="s">
        <v>183</v>
      </c>
      <c r="B25" s="1380"/>
      <c r="C25" s="1381"/>
      <c r="D25" s="1381"/>
      <c r="E25" s="1381"/>
      <c r="F25" s="1382"/>
    </row>
    <row r="26" spans="1:10" ht="20.100000000000001" customHeight="1">
      <c r="A26" s="1074" t="s">
        <v>184</v>
      </c>
      <c r="B26" s="1380"/>
      <c r="C26" s="1381"/>
      <c r="D26" s="1381"/>
      <c r="E26" s="1381"/>
      <c r="F26" s="1382"/>
    </row>
    <row r="27" spans="1:10" ht="20.100000000000001" customHeight="1">
      <c r="A27" s="204"/>
      <c r="J27" s="808"/>
    </row>
    <row r="28" spans="1:10" ht="20.100000000000001" customHeight="1">
      <c r="A28" s="204"/>
      <c r="B28" s="1073"/>
    </row>
    <row r="29" spans="1:10" ht="20.100000000000001" customHeight="1">
      <c r="A29" s="1370" t="s">
        <v>185</v>
      </c>
      <c r="B29" s="1370"/>
      <c r="C29" s="1370"/>
      <c r="D29" s="1370"/>
      <c r="E29" s="1370"/>
      <c r="F29" s="1370"/>
      <c r="G29" s="229"/>
    </row>
    <row r="30" spans="1:10" ht="20.100000000000001" customHeight="1">
      <c r="A30" s="1383" t="e">
        <f>"（実施国 ： "&amp;#REF!&amp;")"</f>
        <v>#REF!</v>
      </c>
      <c r="B30" s="1383"/>
      <c r="C30" s="1383"/>
      <c r="D30" s="1383"/>
      <c r="E30" s="1383"/>
      <c r="F30" s="1383"/>
    </row>
    <row r="31" spans="1:10" ht="20.100000000000001" customHeight="1">
      <c r="A31" s="204"/>
    </row>
    <row r="32" spans="1:10" ht="20.100000000000001" customHeight="1">
      <c r="A32" s="204"/>
    </row>
    <row r="33" spans="1:7" ht="39.950000000000003" customHeight="1">
      <c r="A33" s="1376" t="s">
        <v>186</v>
      </c>
      <c r="B33" s="1376"/>
      <c r="C33" s="1376"/>
      <c r="D33" s="1376"/>
      <c r="E33" s="1376"/>
      <c r="F33" s="1376"/>
      <c r="G33" s="1376"/>
    </row>
    <row r="34" spans="1:7" ht="20.100000000000001" customHeight="1">
      <c r="A34" s="808"/>
      <c r="B34" s="808"/>
      <c r="C34" s="808"/>
      <c r="D34" s="808"/>
      <c r="E34" s="808"/>
      <c r="F34" s="808"/>
      <c r="G34" s="808"/>
    </row>
    <row r="35" spans="1:7" ht="20.100000000000001" customHeight="1">
      <c r="A35" s="1370" t="s">
        <v>187</v>
      </c>
      <c r="B35" s="1370"/>
      <c r="C35" s="1370"/>
      <c r="D35" s="1370"/>
      <c r="E35" s="1370"/>
      <c r="F35" s="1370"/>
      <c r="G35" s="808"/>
    </row>
    <row r="36" spans="1:7" ht="20.100000000000001" customHeight="1">
      <c r="A36" s="808"/>
      <c r="B36" s="808"/>
      <c r="C36" s="808"/>
      <c r="D36" s="808"/>
      <c r="E36" s="808"/>
      <c r="F36" s="808"/>
      <c r="G36" s="808"/>
    </row>
    <row r="37" spans="1:7" ht="20.100000000000001" customHeight="1">
      <c r="A37" s="1376" t="s">
        <v>188</v>
      </c>
      <c r="B37" s="1376"/>
      <c r="C37" s="1376"/>
      <c r="D37" s="1376"/>
      <c r="E37" s="1376"/>
      <c r="F37" s="1376"/>
      <c r="G37" s="1376"/>
    </row>
    <row r="38" spans="1:7" ht="20.100000000000001" customHeight="1">
      <c r="A38" s="1376" t="s">
        <v>189</v>
      </c>
      <c r="B38" s="1392"/>
      <c r="C38" s="1392"/>
      <c r="D38" s="1392"/>
      <c r="E38" s="1392"/>
      <c r="F38" s="1392"/>
      <c r="G38" s="808"/>
    </row>
    <row r="39" spans="1:7" ht="20.100000000000001" customHeight="1">
      <c r="A39" s="1376" t="s">
        <v>190</v>
      </c>
      <c r="B39" s="1392"/>
      <c r="C39" s="1392"/>
      <c r="D39" s="1392"/>
      <c r="E39" s="1392"/>
      <c r="F39" s="1392"/>
      <c r="G39" s="808"/>
    </row>
    <row r="40" spans="1:7" ht="20.100000000000001" customHeight="1">
      <c r="A40" s="808"/>
      <c r="B40" s="808"/>
      <c r="C40" s="808"/>
      <c r="D40" s="808"/>
      <c r="E40" s="808"/>
      <c r="F40" s="808"/>
      <c r="G40" s="808"/>
    </row>
    <row r="41" spans="1:7" ht="20.100000000000001" customHeight="1">
      <c r="A41" s="1376" t="s">
        <v>191</v>
      </c>
      <c r="B41" s="1392"/>
      <c r="C41" s="1392"/>
      <c r="D41" s="1392"/>
      <c r="E41" s="1392"/>
      <c r="F41" s="1392"/>
      <c r="G41" s="808"/>
    </row>
    <row r="42" spans="1:7" ht="20.100000000000001" customHeight="1">
      <c r="A42" s="808"/>
      <c r="B42" s="808"/>
      <c r="C42" s="808"/>
      <c r="D42" s="808"/>
      <c r="E42" s="808"/>
      <c r="F42" s="808"/>
      <c r="G42" s="808"/>
    </row>
    <row r="43" spans="1:7" ht="20.100000000000001" customHeight="1">
      <c r="A43" s="1376" t="s">
        <v>192</v>
      </c>
      <c r="B43" s="1392"/>
      <c r="C43" s="1392"/>
      <c r="D43" s="1392"/>
      <c r="E43" s="1392"/>
      <c r="F43" s="1392"/>
      <c r="G43" s="808"/>
    </row>
    <row r="44" spans="1:7" ht="20.100000000000001" customHeight="1">
      <c r="A44" s="808"/>
      <c r="B44" s="808"/>
      <c r="C44" s="808"/>
      <c r="D44" s="808"/>
      <c r="E44" s="808"/>
      <c r="F44" s="808"/>
      <c r="G44" s="808"/>
    </row>
    <row r="45" spans="1:7" ht="20.100000000000001" customHeight="1">
      <c r="A45" s="1376" t="s">
        <v>193</v>
      </c>
      <c r="B45" s="1392"/>
      <c r="C45" s="1392"/>
      <c r="D45" s="1392"/>
      <c r="E45" s="1392"/>
      <c r="F45" s="1392"/>
      <c r="G45" s="808"/>
    </row>
    <row r="46" spans="1:7" ht="20.100000000000001" customHeight="1"/>
    <row r="47" spans="1:7" ht="20.100000000000001" customHeight="1"/>
    <row r="48" spans="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3" ht="27.75" customHeight="1"/>
    <row r="64" ht="117.75" customHeight="1"/>
    <row r="68" spans="1:8">
      <c r="A68" s="1383"/>
      <c r="B68" s="1383"/>
      <c r="C68" s="1383"/>
      <c r="D68" s="1383"/>
      <c r="E68" s="1383"/>
      <c r="F68" s="1383"/>
      <c r="G68" s="1383"/>
      <c r="H68" s="1383"/>
    </row>
    <row r="69" spans="1:8">
      <c r="A69" s="1383"/>
      <c r="B69" s="1383"/>
      <c r="C69" s="1383"/>
      <c r="D69" s="1383"/>
      <c r="E69" s="1383"/>
      <c r="F69" s="1383"/>
      <c r="G69" s="1383"/>
      <c r="H69" s="1383"/>
    </row>
    <row r="72" spans="1:8" ht="39.950000000000003" customHeight="1"/>
    <row r="76" spans="1:8" ht="61.5" customHeight="1"/>
  </sheetData>
  <customSheetViews>
    <customSheetView guid="{633FC60D-7CF0-4D00-8C9D-AB60B4084988}" scale="85" showPageBreaks="1" showGridLines="0" printArea="1" view="pageBreakPreview">
      <selection activeCell="A38" sqref="A37:J40"/>
      <pageMargins left="0" right="0" top="0" bottom="0" header="0" footer="0"/>
      <pageSetup paperSize="9" scale="72" orientation="portrait" r:id="rId1"/>
    </customSheetView>
  </customSheetViews>
  <mergeCells count="32">
    <mergeCell ref="A39:F39"/>
    <mergeCell ref="A41:F41"/>
    <mergeCell ref="A43:F43"/>
    <mergeCell ref="A45:F45"/>
    <mergeCell ref="A68:H68"/>
    <mergeCell ref="A69:H69"/>
    <mergeCell ref="A37:G37"/>
    <mergeCell ref="E4:F4"/>
    <mergeCell ref="B16:F16"/>
    <mergeCell ref="A6:F6"/>
    <mergeCell ref="A7:F7"/>
    <mergeCell ref="A9:A10"/>
    <mergeCell ref="B9:F10"/>
    <mergeCell ref="B11:F11"/>
    <mergeCell ref="B12:F12"/>
    <mergeCell ref="B13:F13"/>
    <mergeCell ref="B15:F15"/>
    <mergeCell ref="B25:F25"/>
    <mergeCell ref="B26:F26"/>
    <mergeCell ref="A38:F38"/>
    <mergeCell ref="A35:F35"/>
    <mergeCell ref="A29:F29"/>
    <mergeCell ref="B14:D14"/>
    <mergeCell ref="E14:F14"/>
    <mergeCell ref="A1:F1"/>
    <mergeCell ref="A33:G33"/>
    <mergeCell ref="B17:F18"/>
    <mergeCell ref="B19:F19"/>
    <mergeCell ref="B20:F20"/>
    <mergeCell ref="B21:F21"/>
    <mergeCell ref="B24:F24"/>
    <mergeCell ref="A30:F30"/>
  </mergeCells>
  <phoneticPr fontId="20"/>
  <pageMargins left="0.74803149606299213" right="0.74803149606299213" top="0.98425196850393704" bottom="0.98425196850393704" header="0.51181102362204722" footer="0.51181102362204722"/>
  <pageSetup paperSize="9" scale="70" orientation="portrait" blackAndWhite="1"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L142"/>
  <sheetViews>
    <sheetView showGridLines="0" view="pageBreakPreview" zoomScale="85" zoomScaleNormal="100" zoomScaleSheetLayoutView="85" workbookViewId="0">
      <selection activeCell="E9" sqref="E9:I12"/>
    </sheetView>
  </sheetViews>
  <sheetFormatPr defaultColWidth="9" defaultRowHeight="17.25"/>
  <cols>
    <col min="1" max="1" width="5" style="796" bestFit="1" customWidth="1"/>
    <col min="2" max="2" width="6.875" style="796" customWidth="1"/>
    <col min="3" max="3" width="14.125" style="196" customWidth="1"/>
    <col min="4" max="4" width="16.375" style="196" customWidth="1"/>
    <col min="5" max="5" width="8.125" style="196" customWidth="1"/>
    <col min="6" max="7" width="10.875" style="196" customWidth="1"/>
    <col min="8" max="8" width="13.625" style="196" customWidth="1"/>
    <col min="9" max="9" width="13.125" style="196" customWidth="1"/>
    <col min="10" max="10" width="17.625" style="196" customWidth="1"/>
    <col min="11" max="11" width="10.125" style="196" bestFit="1" customWidth="1"/>
    <col min="12" max="16384" width="9" style="196"/>
  </cols>
  <sheetData>
    <row r="1" spans="1:11" ht="20.100000000000001" customHeight="1">
      <c r="A1" s="795"/>
      <c r="B1" s="795"/>
      <c r="D1" s="1432" t="s">
        <v>194</v>
      </c>
      <c r="E1" s="1432"/>
      <c r="F1" s="1432"/>
      <c r="G1" s="1432"/>
      <c r="H1" s="1432"/>
      <c r="I1" s="1432"/>
      <c r="J1" s="793" t="s">
        <v>195</v>
      </c>
    </row>
    <row r="2" spans="1:11" ht="20.100000000000001" customHeight="1">
      <c r="C2" s="202"/>
      <c r="D2" s="203"/>
      <c r="E2" s="203"/>
      <c r="F2" s="203"/>
      <c r="G2" s="203"/>
      <c r="H2" s="203"/>
      <c r="I2" s="203"/>
      <c r="J2" s="794"/>
    </row>
    <row r="3" spans="1:11" ht="20.100000000000001" customHeight="1">
      <c r="A3" s="1485" t="s">
        <v>196</v>
      </c>
      <c r="B3" s="1486"/>
      <c r="C3" s="1487"/>
      <c r="D3" s="1446" t="e">
        <f>#REF!</f>
        <v>#REF!</v>
      </c>
      <c r="E3" s="1446"/>
      <c r="F3" s="1446"/>
      <c r="G3" s="1447" t="s">
        <v>197</v>
      </c>
      <c r="H3" s="1448"/>
      <c r="I3" s="1448"/>
      <c r="J3" s="1449"/>
    </row>
    <row r="4" spans="1:11" ht="20.100000000000001" customHeight="1">
      <c r="A4" s="1488"/>
      <c r="B4" s="1489"/>
      <c r="C4" s="1490"/>
      <c r="D4" s="1446"/>
      <c r="E4" s="1446"/>
      <c r="F4" s="1446"/>
      <c r="G4" s="1462" t="e">
        <f>#REF!</f>
        <v>#REF!</v>
      </c>
      <c r="H4" s="1463"/>
      <c r="I4" s="1463"/>
      <c r="J4" s="1464"/>
    </row>
    <row r="5" spans="1:11" ht="20.100000000000001" customHeight="1">
      <c r="A5" s="801" t="s">
        <v>198</v>
      </c>
      <c r="B5" s="1483" t="s">
        <v>199</v>
      </c>
      <c r="C5" s="1484"/>
      <c r="D5" s="1433" t="e">
        <f>#REF!&amp;"・"&amp;#REF!</f>
        <v>#REF!</v>
      </c>
      <c r="E5" s="1433"/>
      <c r="F5" s="1433"/>
      <c r="G5" s="1433"/>
      <c r="H5" s="1433"/>
      <c r="I5" s="1433"/>
      <c r="J5" s="1433"/>
    </row>
    <row r="6" spans="1:11" ht="20.100000000000001" customHeight="1">
      <c r="A6" s="208"/>
      <c r="B6" s="1399" t="s">
        <v>200</v>
      </c>
      <c r="C6" s="1400"/>
      <c r="D6" s="1439" t="e">
        <f>#REF!&amp;", "&amp;#REF!</f>
        <v>#REF!</v>
      </c>
      <c r="E6" s="1440"/>
      <c r="F6" s="1440"/>
      <c r="G6" s="1440"/>
      <c r="H6" s="1440"/>
      <c r="I6" s="1440"/>
      <c r="J6" s="1441"/>
    </row>
    <row r="7" spans="1:11" ht="20.100000000000001" customHeight="1">
      <c r="A7" s="801" t="s">
        <v>201</v>
      </c>
      <c r="B7" s="1397" t="s">
        <v>202</v>
      </c>
      <c r="C7" s="1398"/>
      <c r="D7" s="1442" t="e">
        <f>#REF!</f>
        <v>#REF!</v>
      </c>
      <c r="E7" s="1442"/>
      <c r="F7" s="1442"/>
      <c r="G7" s="1442"/>
      <c r="H7" s="1442"/>
      <c r="I7" s="1442"/>
      <c r="J7" s="1442"/>
    </row>
    <row r="8" spans="1:11" ht="20.100000000000001" customHeight="1">
      <c r="A8" s="208"/>
      <c r="B8" s="1395" t="s">
        <v>203</v>
      </c>
      <c r="C8" s="1396"/>
      <c r="D8" s="1443" t="e">
        <f>#REF!</f>
        <v>#REF!</v>
      </c>
      <c r="E8" s="1443"/>
      <c r="F8" s="1443"/>
      <c r="G8" s="1443"/>
      <c r="H8" s="1443"/>
      <c r="I8" s="1443"/>
      <c r="J8" s="1443"/>
    </row>
    <row r="9" spans="1:11" ht="20.100000000000001" customHeight="1">
      <c r="A9" s="896" t="s">
        <v>204</v>
      </c>
      <c r="B9" s="897" t="s">
        <v>205</v>
      </c>
      <c r="C9" s="898"/>
      <c r="D9" s="898"/>
      <c r="E9" s="898"/>
      <c r="F9" s="899"/>
      <c r="G9" s="900" t="s">
        <v>206</v>
      </c>
      <c r="H9" s="901"/>
      <c r="I9" s="825"/>
      <c r="J9" s="826"/>
    </row>
    <row r="10" spans="1:11" ht="20.100000000000001" customHeight="1">
      <c r="A10" s="208"/>
      <c r="B10" s="1401" t="e">
        <f>#REF!</f>
        <v>#REF!</v>
      </c>
      <c r="C10" s="1401"/>
      <c r="D10" s="866" t="e">
        <f>#REF!</f>
        <v>#REF!</v>
      </c>
      <c r="E10" s="1437" t="e">
        <f>#REF!</f>
        <v>#REF!</v>
      </c>
      <c r="F10" s="1438"/>
      <c r="G10" s="1435" t="e">
        <f>#REF!</f>
        <v>#REF!</v>
      </c>
      <c r="H10" s="1436"/>
      <c r="I10" s="1434" t="s">
        <v>207</v>
      </c>
      <c r="J10" s="1377"/>
      <c r="K10" s="196" t="e">
        <f>TEXT(B10,"yyyy")&amp;"年"&amp;TEXT(B10,"m")&amp;"月"&amp;TEXT(B10,"d")&amp;"日 ～"&amp;TEXT(D10,"m")&amp;"月"&amp;TEXT(D10,"d")&amp;"日"</f>
        <v>#REF!</v>
      </c>
    </row>
    <row r="11" spans="1:11" ht="20.100000000000001" customHeight="1">
      <c r="A11" s="797" t="s">
        <v>208</v>
      </c>
      <c r="B11" s="807" t="s">
        <v>209</v>
      </c>
      <c r="C11" s="907"/>
      <c r="D11" s="907"/>
      <c r="E11" s="907"/>
      <c r="F11" s="907"/>
      <c r="G11" s="907"/>
      <c r="H11" s="907"/>
      <c r="I11" s="907"/>
      <c r="J11" s="902"/>
    </row>
    <row r="12" spans="1:11" ht="20.100000000000001" customHeight="1">
      <c r="A12" s="1470" t="e">
        <f>#REF!</f>
        <v>#REF!</v>
      </c>
      <c r="B12" s="1376"/>
      <c r="C12" s="1376"/>
      <c r="D12" s="1376"/>
      <c r="E12" s="1376"/>
      <c r="F12" s="1376"/>
      <c r="G12" s="1376"/>
      <c r="H12" s="1376"/>
      <c r="I12" s="1376"/>
      <c r="J12" s="1471"/>
    </row>
    <row r="13" spans="1:11" ht="20.100000000000001" customHeight="1">
      <c r="A13" s="1472"/>
      <c r="B13" s="1473"/>
      <c r="C13" s="1473"/>
      <c r="D13" s="1473"/>
      <c r="E13" s="1473"/>
      <c r="F13" s="1473"/>
      <c r="G13" s="1473"/>
      <c r="H13" s="1473"/>
      <c r="I13" s="1473"/>
      <c r="J13" s="1474"/>
      <c r="K13" s="231"/>
    </row>
    <row r="14" spans="1:11" ht="20.100000000000001" customHeight="1">
      <c r="A14" s="798" t="s">
        <v>210</v>
      </c>
      <c r="B14" s="824" t="s">
        <v>211</v>
      </c>
      <c r="C14" s="782"/>
      <c r="D14" s="782"/>
      <c r="E14" s="782"/>
      <c r="F14" s="782"/>
      <c r="G14" s="782"/>
      <c r="H14" s="782"/>
      <c r="I14" s="782"/>
      <c r="J14" s="783"/>
    </row>
    <row r="15" spans="1:11" ht="20.100000000000001" customHeight="1">
      <c r="A15" s="1475"/>
      <c r="B15" s="1476"/>
      <c r="C15" s="1476"/>
      <c r="D15" s="1476"/>
      <c r="E15" s="1476"/>
      <c r="F15" s="1476"/>
      <c r="G15" s="1476"/>
      <c r="H15" s="1476"/>
      <c r="I15" s="1476"/>
      <c r="J15" s="1477"/>
      <c r="K15" s="200"/>
    </row>
    <row r="16" spans="1:11" ht="20.100000000000001" customHeight="1">
      <c r="A16" s="1478"/>
      <c r="B16" s="1384"/>
      <c r="C16" s="1384"/>
      <c r="D16" s="1384"/>
      <c r="E16" s="1384"/>
      <c r="F16" s="1384"/>
      <c r="G16" s="1384"/>
      <c r="H16" s="1384"/>
      <c r="I16" s="1384"/>
      <c r="J16" s="1479"/>
    </row>
    <row r="17" spans="1:10" ht="20.100000000000001" customHeight="1">
      <c r="A17" s="1478"/>
      <c r="B17" s="1384"/>
      <c r="C17" s="1384"/>
      <c r="D17" s="1384"/>
      <c r="E17" s="1384"/>
      <c r="F17" s="1384"/>
      <c r="G17" s="1384"/>
      <c r="H17" s="1384"/>
      <c r="I17" s="1384"/>
      <c r="J17" s="1479"/>
    </row>
    <row r="18" spans="1:10" ht="20.100000000000001" customHeight="1">
      <c r="A18" s="1480"/>
      <c r="B18" s="1481"/>
      <c r="C18" s="1481"/>
      <c r="D18" s="1481"/>
      <c r="E18" s="1481"/>
      <c r="F18" s="1481"/>
      <c r="G18" s="1481"/>
      <c r="H18" s="1481"/>
      <c r="I18" s="1481"/>
      <c r="J18" s="1482"/>
    </row>
    <row r="19" spans="1:10" ht="20.100000000000001" customHeight="1">
      <c r="A19" s="896" t="s">
        <v>212</v>
      </c>
      <c r="B19" s="897" t="s">
        <v>213</v>
      </c>
      <c r="C19" s="903"/>
      <c r="D19" s="827" t="e">
        <f>#REF!</f>
        <v>#REF!</v>
      </c>
      <c r="E19" s="907" t="s">
        <v>214</v>
      </c>
      <c r="F19" s="907" t="s">
        <v>215</v>
      </c>
      <c r="G19" s="904"/>
      <c r="H19" s="904"/>
      <c r="I19" s="904"/>
      <c r="J19" s="905"/>
    </row>
    <row r="20" spans="1:10" ht="20.100000000000001" customHeight="1">
      <c r="A20" s="207"/>
      <c r="C20" s="1467" t="e">
        <f>#REF!</f>
        <v>#REF!</v>
      </c>
      <c r="D20" s="1467"/>
      <c r="E20" s="787" t="e">
        <f>#REF!&amp;#REF!&amp;#REF!</f>
        <v>#REF!</v>
      </c>
      <c r="F20" s="786"/>
      <c r="G20" s="786"/>
      <c r="H20" s="786"/>
      <c r="I20" s="1"/>
      <c r="J20" s="201"/>
    </row>
    <row r="21" spans="1:10" ht="20.100000000000001" customHeight="1">
      <c r="A21" s="207"/>
      <c r="C21" s="780"/>
      <c r="D21" s="788" t="s">
        <v>216</v>
      </c>
      <c r="E21" s="789"/>
      <c r="F21" s="788"/>
      <c r="G21" s="1491" t="s">
        <v>217</v>
      </c>
      <c r="H21" s="1491"/>
      <c r="I21" s="817" t="s">
        <v>218</v>
      </c>
      <c r="J21" s="249"/>
    </row>
    <row r="22" spans="1:10" ht="20.100000000000001" customHeight="1">
      <c r="A22" s="207"/>
      <c r="C22" s="864" t="s">
        <v>219</v>
      </c>
      <c r="D22" s="1469" t="s">
        <v>220</v>
      </c>
      <c r="E22" s="1469"/>
      <c r="F22" s="1468" t="s">
        <v>221</v>
      </c>
      <c r="G22" s="1468"/>
      <c r="H22" s="1468"/>
      <c r="I22" s="781">
        <v>20</v>
      </c>
      <c r="J22" s="206" t="s">
        <v>222</v>
      </c>
    </row>
    <row r="23" spans="1:10" ht="20.100000000000001" customHeight="1">
      <c r="A23" s="207"/>
      <c r="C23" s="864" t="s">
        <v>223</v>
      </c>
      <c r="D23" s="533"/>
      <c r="E23" s="533"/>
      <c r="F23" s="533"/>
      <c r="G23" s="1417"/>
      <c r="H23" s="1417"/>
      <c r="I23" s="533"/>
      <c r="J23" s="206" t="s">
        <v>222</v>
      </c>
    </row>
    <row r="24" spans="1:10" ht="20.100000000000001" customHeight="1">
      <c r="A24" s="207"/>
      <c r="C24" s="864" t="s">
        <v>224</v>
      </c>
      <c r="D24" s="533"/>
      <c r="E24" s="533"/>
      <c r="F24" s="533"/>
      <c r="G24" s="874"/>
      <c r="H24" s="874"/>
      <c r="I24" s="533"/>
      <c r="J24" s="206" t="s">
        <v>222</v>
      </c>
    </row>
    <row r="25" spans="1:10" ht="20.100000000000001" customHeight="1">
      <c r="A25" s="207"/>
      <c r="C25" s="864" t="s">
        <v>225</v>
      </c>
      <c r="D25" s="533"/>
      <c r="E25" s="533"/>
      <c r="F25" s="533"/>
      <c r="G25" s="874"/>
      <c r="H25" s="874"/>
      <c r="I25" s="533"/>
      <c r="J25" s="206" t="s">
        <v>222</v>
      </c>
    </row>
    <row r="26" spans="1:10" ht="20.100000000000001" customHeight="1">
      <c r="A26" s="208"/>
      <c r="B26" s="804"/>
      <c r="C26" s="205"/>
      <c r="D26" s="205"/>
      <c r="E26" s="205"/>
      <c r="F26" s="205"/>
      <c r="G26" s="205"/>
      <c r="H26" s="205"/>
      <c r="I26" s="205"/>
      <c r="J26" s="206"/>
    </row>
    <row r="27" spans="1:10" ht="20.100000000000001" customHeight="1">
      <c r="A27" s="896" t="s">
        <v>226</v>
      </c>
      <c r="B27" s="1419" t="s">
        <v>227</v>
      </c>
      <c r="C27" s="1420"/>
      <c r="D27" s="1420"/>
      <c r="E27" s="1420"/>
      <c r="F27" s="1420"/>
      <c r="G27" s="1420"/>
      <c r="H27" s="1420"/>
      <c r="I27" s="1420"/>
      <c r="J27" s="1421"/>
    </row>
    <row r="28" spans="1:10" ht="20.100000000000001" customHeight="1">
      <c r="A28" s="1402" t="s">
        <v>228</v>
      </c>
      <c r="B28" s="1403"/>
      <c r="C28" s="1403"/>
      <c r="D28" s="1403"/>
      <c r="E28" s="1403"/>
      <c r="F28" s="1403"/>
      <c r="G28" s="1403"/>
      <c r="H28" s="1403"/>
      <c r="I28" s="1403"/>
      <c r="J28" s="1404"/>
    </row>
    <row r="29" spans="1:10" ht="20.100000000000001" customHeight="1">
      <c r="A29" s="1405"/>
      <c r="B29" s="1406"/>
      <c r="C29" s="1406"/>
      <c r="D29" s="1406"/>
      <c r="E29" s="1406"/>
      <c r="F29" s="1406"/>
      <c r="G29" s="1406"/>
      <c r="H29" s="1406"/>
      <c r="I29" s="1406"/>
      <c r="J29" s="1407"/>
    </row>
    <row r="30" spans="1:10" ht="20.100000000000001" customHeight="1">
      <c r="A30" s="1405"/>
      <c r="B30" s="1406"/>
      <c r="C30" s="1406"/>
      <c r="D30" s="1406"/>
      <c r="E30" s="1406"/>
      <c r="F30" s="1406"/>
      <c r="G30" s="1406"/>
      <c r="H30" s="1406"/>
      <c r="I30" s="1406"/>
      <c r="J30" s="1407"/>
    </row>
    <row r="31" spans="1:10" ht="20.100000000000001" customHeight="1">
      <c r="A31" s="1405"/>
      <c r="B31" s="1406"/>
      <c r="C31" s="1406"/>
      <c r="D31" s="1406"/>
      <c r="E31" s="1406"/>
      <c r="F31" s="1406"/>
      <c r="G31" s="1406"/>
      <c r="H31" s="1406"/>
      <c r="I31" s="1406"/>
      <c r="J31" s="1407"/>
    </row>
    <row r="32" spans="1:10" ht="20.100000000000001" customHeight="1">
      <c r="A32" s="1408"/>
      <c r="B32" s="1409"/>
      <c r="C32" s="1409"/>
      <c r="D32" s="1409"/>
      <c r="E32" s="1409"/>
      <c r="F32" s="1409"/>
      <c r="G32" s="1409"/>
      <c r="H32" s="1409"/>
      <c r="I32" s="1409"/>
      <c r="J32" s="1410"/>
    </row>
    <row r="33" spans="1:10" ht="20.100000000000001" customHeight="1">
      <c r="A33" s="802"/>
      <c r="B33" s="823" t="s">
        <v>229</v>
      </c>
      <c r="C33" s="821"/>
      <c r="D33" s="821"/>
      <c r="E33" s="821"/>
      <c r="F33" s="821"/>
      <c r="G33" s="821"/>
      <c r="H33" s="821"/>
      <c r="I33" s="821"/>
      <c r="J33" s="822"/>
    </row>
    <row r="34" spans="1:10" ht="20.100000000000001" customHeight="1">
      <c r="A34" s="1411"/>
      <c r="B34" s="1412"/>
      <c r="C34" s="1412"/>
      <c r="D34" s="1412"/>
      <c r="E34" s="1412"/>
      <c r="F34" s="1412"/>
      <c r="G34" s="1412"/>
      <c r="H34" s="1412"/>
      <c r="I34" s="1412"/>
      <c r="J34" s="1413"/>
    </row>
    <row r="35" spans="1:10" ht="20.100000000000001" customHeight="1">
      <c r="A35" s="1411"/>
      <c r="B35" s="1412"/>
      <c r="C35" s="1412"/>
      <c r="D35" s="1412"/>
      <c r="E35" s="1412"/>
      <c r="F35" s="1412"/>
      <c r="G35" s="1412"/>
      <c r="H35" s="1412"/>
      <c r="I35" s="1412"/>
      <c r="J35" s="1413"/>
    </row>
    <row r="36" spans="1:10" ht="20.100000000000001" customHeight="1">
      <c r="A36" s="1411"/>
      <c r="B36" s="1412"/>
      <c r="C36" s="1412"/>
      <c r="D36" s="1412"/>
      <c r="E36" s="1412"/>
      <c r="F36" s="1412"/>
      <c r="G36" s="1412"/>
      <c r="H36" s="1412"/>
      <c r="I36" s="1412"/>
      <c r="J36" s="1413"/>
    </row>
    <row r="37" spans="1:10" ht="20.100000000000001" customHeight="1">
      <c r="A37" s="1414"/>
      <c r="B37" s="1415"/>
      <c r="C37" s="1415"/>
      <c r="D37" s="1415"/>
      <c r="E37" s="1415"/>
      <c r="F37" s="1415"/>
      <c r="G37" s="1415"/>
      <c r="H37" s="1415"/>
      <c r="I37" s="1415"/>
      <c r="J37" s="1416"/>
    </row>
    <row r="38" spans="1:10" ht="20.100000000000001" customHeight="1">
      <c r="A38" s="896" t="s">
        <v>230</v>
      </c>
      <c r="B38" s="897" t="s">
        <v>231</v>
      </c>
      <c r="C38" s="901"/>
      <c r="D38" s="901"/>
      <c r="E38" s="901"/>
      <c r="F38" s="901"/>
      <c r="G38" s="901"/>
      <c r="H38" s="901"/>
      <c r="I38" s="901"/>
      <c r="J38" s="906"/>
    </row>
    <row r="39" spans="1:10" ht="20.100000000000001" customHeight="1">
      <c r="A39" s="802" t="e">
        <f>IF(#REF!="公募","☑","□")</f>
        <v>#REF!</v>
      </c>
      <c r="B39" s="813" t="s">
        <v>232</v>
      </c>
      <c r="C39" s="811" t="s">
        <v>233</v>
      </c>
      <c r="D39" s="811"/>
      <c r="E39" s="867"/>
      <c r="F39" s="867"/>
      <c r="G39" s="868"/>
      <c r="H39" s="867"/>
      <c r="I39" s="867"/>
      <c r="J39" s="869" t="s">
        <v>234</v>
      </c>
    </row>
    <row r="40" spans="1:10" ht="20.100000000000001" customHeight="1">
      <c r="A40" s="207"/>
      <c r="B40" s="808"/>
      <c r="C40" s="864" t="s">
        <v>235</v>
      </c>
      <c r="D40" s="865" t="e">
        <f>IF(#REF!="●","☑新聞広告","□新聞広告")</f>
        <v>#REF!</v>
      </c>
      <c r="E40" s="1"/>
      <c r="F40" s="1"/>
      <c r="G40" s="1"/>
      <c r="H40" s="1"/>
      <c r="I40" s="1"/>
      <c r="J40" s="201"/>
    </row>
    <row r="41" spans="1:10" ht="20.100000000000001" customHeight="1">
      <c r="A41" s="207"/>
      <c r="B41" s="808"/>
      <c r="C41" s="1" t="s">
        <v>236</v>
      </c>
      <c r="D41" s="865" t="e">
        <f>IF(#REF!="●","☑各種団体機関紙への広告","□各種団体機関紙への広告")</f>
        <v>#REF!</v>
      </c>
      <c r="E41" s="1"/>
      <c r="F41" s="1"/>
      <c r="G41" s="1"/>
      <c r="H41" s="1"/>
      <c r="I41" s="1"/>
      <c r="J41" s="201"/>
    </row>
    <row r="42" spans="1:10" ht="20.100000000000001" customHeight="1">
      <c r="A42" s="207"/>
      <c r="B42" s="808"/>
      <c r="C42" s="1"/>
      <c r="D42" s="865" t="e">
        <f>IF(#REF!="●","☑ダイレクトメール","□ダイレクトメール")</f>
        <v>#REF!</v>
      </c>
      <c r="E42" s="1"/>
      <c r="F42" s="792" t="s">
        <v>237</v>
      </c>
      <c r="G42" s="785"/>
      <c r="H42" s="785"/>
      <c r="I42" s="785"/>
      <c r="J42" s="201"/>
    </row>
    <row r="43" spans="1:10" ht="20.100000000000001" customHeight="1">
      <c r="A43" s="207"/>
      <c r="B43" s="808"/>
      <c r="C43" s="1"/>
      <c r="D43" s="865" t="e">
        <f>IF(#REF!="●","☑その他","□その他")</f>
        <v>#REF!</v>
      </c>
      <c r="E43" s="792" t="s">
        <v>238</v>
      </c>
      <c r="F43" s="785"/>
      <c r="G43" s="785"/>
      <c r="H43" s="785"/>
      <c r="I43" s="785"/>
      <c r="J43" s="201"/>
    </row>
    <row r="44" spans="1:10" ht="20.100000000000001" customHeight="1">
      <c r="A44" s="207"/>
      <c r="B44" s="808"/>
      <c r="C44" s="864" t="s">
        <v>239</v>
      </c>
      <c r="D44" s="865" t="e">
        <f>IF(#REF!="●","☑現地実行委員会","□現地実行委員会")</f>
        <v>#REF!</v>
      </c>
      <c r="E44" s="1"/>
      <c r="F44" s="865" t="e">
        <f>IF(#REF!="推薦","□海外協力機関",IF(#REF!="●","☑海外協力機関","□海外協力機関"))</f>
        <v>#REF!</v>
      </c>
      <c r="G44" s="1"/>
      <c r="H44" s="1"/>
      <c r="I44" s="1"/>
      <c r="J44" s="201"/>
    </row>
    <row r="45" spans="1:10" ht="20.100000000000001" customHeight="1">
      <c r="A45" s="207"/>
      <c r="B45" s="808"/>
      <c r="C45" s="864"/>
      <c r="D45" s="865" t="e">
        <f>IF(#REF!="●","☑公的機関","□公的機関")</f>
        <v>#REF!</v>
      </c>
      <c r="E45" s="792" t="s">
        <v>240</v>
      </c>
      <c r="F45" s="785"/>
      <c r="G45" s="785"/>
      <c r="H45" s="785"/>
      <c r="I45" s="1"/>
      <c r="J45" s="201"/>
    </row>
    <row r="46" spans="1:10" ht="20.100000000000001" customHeight="1">
      <c r="A46" s="207"/>
      <c r="B46" s="808"/>
      <c r="C46" s="864"/>
      <c r="D46" s="865" t="e">
        <f>IF(#REF!="推薦","□その他",IF(#REF!="●","☑その他","□その他"))</f>
        <v>#REF!</v>
      </c>
      <c r="E46" s="792" t="s">
        <v>241</v>
      </c>
      <c r="F46" s="785"/>
      <c r="G46" s="785"/>
      <c r="H46" s="785"/>
      <c r="I46" s="1"/>
      <c r="J46" s="201"/>
    </row>
    <row r="47" spans="1:10" ht="20.100000000000001" customHeight="1">
      <c r="A47" s="802" t="e">
        <f>IF(#REF!="推薦","☑","□")</f>
        <v>#REF!</v>
      </c>
      <c r="B47" s="813" t="s">
        <v>242</v>
      </c>
      <c r="C47" s="811" t="s">
        <v>233</v>
      </c>
      <c r="D47" s="811"/>
      <c r="E47" s="867"/>
      <c r="F47" s="867"/>
      <c r="G47" s="867"/>
      <c r="H47" s="867"/>
      <c r="I47" s="867"/>
      <c r="J47" s="870"/>
    </row>
    <row r="48" spans="1:10" ht="20.100000000000001" customHeight="1">
      <c r="A48" s="812"/>
      <c r="B48" s="1393" t="s">
        <v>243</v>
      </c>
      <c r="C48" s="1393"/>
      <c r="D48" s="817" t="e">
        <f>IF(#REF!="公募","",IF(#REF!="●","☑海外協力機関","☑その他"))</f>
        <v>#REF!</v>
      </c>
      <c r="E48" s="871"/>
      <c r="F48" s="871"/>
      <c r="G48" s="871"/>
      <c r="H48" s="871"/>
      <c r="I48" s="871"/>
      <c r="J48" s="249"/>
    </row>
    <row r="49" spans="1:12" ht="20.100000000000001" customHeight="1">
      <c r="A49" s="800"/>
      <c r="B49" s="1394" t="s">
        <v>244</v>
      </c>
      <c r="C49" s="1394"/>
      <c r="D49" s="790" t="s">
        <v>245</v>
      </c>
      <c r="E49" s="1418" t="s">
        <v>246</v>
      </c>
      <c r="F49" s="1418"/>
      <c r="G49" s="1418"/>
      <c r="H49" s="1418"/>
      <c r="I49" s="790"/>
      <c r="J49" s="791"/>
    </row>
    <row r="50" spans="1:12" ht="20.100000000000001" customHeight="1">
      <c r="A50" s="799" t="s">
        <v>247</v>
      </c>
      <c r="B50" s="820" t="s">
        <v>248</v>
      </c>
      <c r="C50" s="818"/>
      <c r="D50" s="818"/>
      <c r="E50" s="818"/>
      <c r="F50" s="818"/>
      <c r="G50" s="818"/>
      <c r="H50" s="818"/>
      <c r="I50" s="818"/>
      <c r="J50" s="819"/>
    </row>
    <row r="51" spans="1:12" ht="20.100000000000001" customHeight="1">
      <c r="A51" s="1492" t="e">
        <f>#REF!</f>
        <v>#REF!</v>
      </c>
      <c r="B51" s="1493"/>
      <c r="C51" s="1493"/>
      <c r="D51" s="1493"/>
      <c r="E51" s="1493"/>
      <c r="F51" s="1493"/>
      <c r="G51" s="1493"/>
      <c r="H51" s="1493"/>
      <c r="I51" s="1493"/>
      <c r="J51" s="1494"/>
    </row>
    <row r="52" spans="1:12" ht="20.100000000000001" customHeight="1">
      <c r="A52" s="1495"/>
      <c r="B52" s="1496"/>
      <c r="C52" s="1496"/>
      <c r="D52" s="1496"/>
      <c r="E52" s="1496"/>
      <c r="F52" s="1496"/>
      <c r="G52" s="1496"/>
      <c r="H52" s="1496"/>
      <c r="I52" s="1496"/>
      <c r="J52" s="1497"/>
    </row>
    <row r="53" spans="1:12" ht="20.100000000000001" customHeight="1">
      <c r="A53" s="1495"/>
      <c r="B53" s="1496"/>
      <c r="C53" s="1496"/>
      <c r="D53" s="1496"/>
      <c r="E53" s="1496"/>
      <c r="F53" s="1496"/>
      <c r="G53" s="1496"/>
      <c r="H53" s="1496"/>
      <c r="I53" s="1496"/>
      <c r="J53" s="1497"/>
    </row>
    <row r="54" spans="1:12" ht="20.100000000000001" customHeight="1">
      <c r="A54" s="1498"/>
      <c r="B54" s="1499"/>
      <c r="C54" s="1499"/>
      <c r="D54" s="1499"/>
      <c r="E54" s="1499"/>
      <c r="F54" s="1499"/>
      <c r="G54" s="1499"/>
      <c r="H54" s="1499"/>
      <c r="I54" s="1499"/>
      <c r="J54" s="1500"/>
    </row>
    <row r="55" spans="1:12" ht="20.100000000000001" customHeight="1">
      <c r="A55" s="896" t="s">
        <v>249</v>
      </c>
      <c r="B55" s="907" t="s">
        <v>250</v>
      </c>
      <c r="C55" s="908"/>
      <c r="D55" s="907"/>
      <c r="E55" s="907"/>
      <c r="F55" s="1453"/>
      <c r="G55" s="1453"/>
      <c r="H55" s="1453"/>
      <c r="I55" s="1453"/>
      <c r="J55" s="1454"/>
    </row>
    <row r="56" spans="1:12" ht="20.100000000000001" customHeight="1">
      <c r="A56" s="207"/>
      <c r="B56" s="1426" t="s">
        <v>196</v>
      </c>
      <c r="C56" s="1426"/>
      <c r="D56" s="1392" t="e">
        <f>#REF!</f>
        <v>#REF!</v>
      </c>
      <c r="E56" s="1392"/>
      <c r="F56" s="1392"/>
      <c r="G56" s="1392"/>
      <c r="H56" s="1392"/>
      <c r="I56" s="1392"/>
      <c r="J56" s="1455"/>
    </row>
    <row r="57" spans="1:12" ht="20.100000000000001" customHeight="1">
      <c r="A57" s="207"/>
      <c r="B57" s="1426" t="s">
        <v>251</v>
      </c>
      <c r="C57" s="1426"/>
      <c r="D57" s="1083"/>
      <c r="E57" s="1083"/>
      <c r="F57" s="1083"/>
      <c r="G57" s="1083"/>
      <c r="H57" s="1083"/>
      <c r="I57" s="1083"/>
      <c r="J57" s="1084"/>
    </row>
    <row r="58" spans="1:12" ht="20.100000000000001" customHeight="1">
      <c r="A58" s="207"/>
      <c r="B58" s="1426" t="s">
        <v>252</v>
      </c>
      <c r="C58" s="1426"/>
      <c r="D58" s="1430" t="e">
        <f>#REF!&amp;" ・ TEL　"&amp;#REF!&amp;"／FAX　"&amp;#REF!</f>
        <v>#REF!</v>
      </c>
      <c r="E58" s="1430"/>
      <c r="F58" s="1430"/>
      <c r="G58" s="1430"/>
      <c r="H58" s="1430"/>
      <c r="I58" s="1430"/>
      <c r="J58" s="1431"/>
    </row>
    <row r="59" spans="1:12" ht="20.100000000000001" customHeight="1">
      <c r="A59" s="207"/>
      <c r="B59" s="1427" t="s">
        <v>253</v>
      </c>
      <c r="C59" s="1427"/>
      <c r="D59" s="1457"/>
      <c r="E59" s="1457"/>
      <c r="F59" s="1457"/>
      <c r="G59" s="1457"/>
      <c r="H59" s="1457"/>
      <c r="I59" s="1457"/>
      <c r="J59" s="1458"/>
    </row>
    <row r="60" spans="1:12" ht="20.100000000000001" customHeight="1">
      <c r="A60" s="207"/>
      <c r="B60" s="1428" t="s">
        <v>254</v>
      </c>
      <c r="C60" s="1428"/>
      <c r="D60" s="1428"/>
      <c r="E60" s="1083" t="s">
        <v>255</v>
      </c>
      <c r="F60" s="815"/>
      <c r="G60" s="816"/>
      <c r="H60" s="1083"/>
      <c r="I60" s="1083"/>
      <c r="J60" s="1084"/>
      <c r="K60" s="232"/>
      <c r="L60" s="232"/>
    </row>
    <row r="61" spans="1:12" ht="20.100000000000001" customHeight="1">
      <c r="A61" s="207"/>
      <c r="B61" s="1429" t="s">
        <v>256</v>
      </c>
      <c r="C61" s="1429"/>
      <c r="D61" s="1429"/>
      <c r="E61" s="814"/>
      <c r="F61" s="814"/>
      <c r="G61" s="808"/>
      <c r="H61" s="808"/>
      <c r="I61" s="808"/>
      <c r="J61" s="1082"/>
    </row>
    <row r="62" spans="1:12" ht="20.100000000000001" customHeight="1">
      <c r="A62" s="207"/>
      <c r="B62" s="1422"/>
      <c r="C62" s="1422"/>
      <c r="D62" s="1422"/>
      <c r="E62" s="1422"/>
      <c r="F62" s="1422"/>
      <c r="G62" s="1422"/>
      <c r="H62" s="1422"/>
      <c r="I62" s="1422"/>
      <c r="J62" s="1423"/>
    </row>
    <row r="63" spans="1:12" ht="20.100000000000001" customHeight="1">
      <c r="A63" s="208"/>
      <c r="B63" s="1424"/>
      <c r="C63" s="1424"/>
      <c r="D63" s="1424"/>
      <c r="E63" s="1424"/>
      <c r="F63" s="1424"/>
      <c r="G63" s="1424"/>
      <c r="H63" s="1424"/>
      <c r="I63" s="1424"/>
      <c r="J63" s="1425"/>
    </row>
    <row r="64" spans="1:12" ht="20.100000000000001" customHeight="1">
      <c r="A64" s="207"/>
      <c r="B64" s="808" t="s">
        <v>257</v>
      </c>
      <c r="C64" s="909"/>
      <c r="D64" s="909"/>
      <c r="E64" s="1080"/>
      <c r="F64" s="909"/>
      <c r="G64" s="1080"/>
      <c r="H64" s="1080"/>
      <c r="I64" s="1080"/>
      <c r="J64" s="1081"/>
    </row>
    <row r="65" spans="1:10" ht="20.100000000000001" customHeight="1">
      <c r="A65" s="207"/>
      <c r="B65" s="796" t="s">
        <v>258</v>
      </c>
      <c r="C65" s="1427" t="s">
        <v>259</v>
      </c>
      <c r="D65" s="1427"/>
      <c r="E65" s="1427"/>
      <c r="F65" s="785" t="s">
        <v>245</v>
      </c>
      <c r="G65" s="195"/>
      <c r="H65" s="195"/>
      <c r="I65" s="195"/>
      <c r="J65" s="809"/>
    </row>
    <row r="66" spans="1:10" ht="20.100000000000001" customHeight="1">
      <c r="A66" s="207"/>
      <c r="B66" s="796" t="s">
        <v>260</v>
      </c>
      <c r="C66" s="873" t="s">
        <v>261</v>
      </c>
      <c r="D66" s="535" t="s">
        <v>262</v>
      </c>
      <c r="E66" s="203"/>
      <c r="F66" s="203"/>
      <c r="G66" s="203"/>
      <c r="H66" s="203"/>
      <c r="I66" s="203"/>
      <c r="J66" s="810"/>
    </row>
    <row r="67" spans="1:10" ht="20.100000000000001" customHeight="1">
      <c r="A67" s="896" t="s">
        <v>263</v>
      </c>
      <c r="B67" s="897" t="s">
        <v>264</v>
      </c>
      <c r="C67" s="910"/>
      <c r="D67" s="907"/>
      <c r="E67" s="907"/>
      <c r="F67" s="907"/>
      <c r="G67" s="907"/>
      <c r="H67" s="907"/>
      <c r="I67" s="907"/>
      <c r="J67" s="911"/>
    </row>
    <row r="68" spans="1:10" ht="20.100000000000001" customHeight="1">
      <c r="A68" s="207"/>
      <c r="B68" s="796" t="s">
        <v>265</v>
      </c>
      <c r="C68" s="1083" t="s">
        <v>266</v>
      </c>
      <c r="D68" s="1077" t="s">
        <v>267</v>
      </c>
      <c r="E68" s="784" t="s">
        <v>268</v>
      </c>
      <c r="F68" s="784"/>
      <c r="G68" s="784"/>
      <c r="H68" s="784"/>
      <c r="I68" s="784"/>
      <c r="J68" s="534"/>
    </row>
    <row r="69" spans="1:10" ht="20.100000000000001" customHeight="1">
      <c r="A69" s="207"/>
      <c r="C69" s="803" t="s">
        <v>269</v>
      </c>
      <c r="D69" s="803"/>
      <c r="E69" s="803"/>
      <c r="F69" s="803"/>
      <c r="G69" s="803"/>
      <c r="H69" s="803"/>
      <c r="I69" s="803"/>
      <c r="J69" s="534"/>
    </row>
    <row r="70" spans="1:10" ht="20.100000000000001" customHeight="1">
      <c r="A70" s="207"/>
      <c r="B70" s="796" t="s">
        <v>265</v>
      </c>
      <c r="C70" s="1083" t="s">
        <v>266</v>
      </c>
      <c r="D70" s="1077" t="s">
        <v>267</v>
      </c>
      <c r="E70" s="784" t="s">
        <v>268</v>
      </c>
      <c r="F70" s="784"/>
      <c r="G70" s="784"/>
      <c r="H70" s="784"/>
      <c r="I70" s="784"/>
      <c r="J70" s="534"/>
    </row>
    <row r="71" spans="1:10" ht="20.100000000000001" customHeight="1">
      <c r="A71" s="208"/>
      <c r="B71" s="804"/>
      <c r="C71" s="535" t="s">
        <v>269</v>
      </c>
      <c r="D71" s="535"/>
      <c r="E71" s="535"/>
      <c r="F71" s="535"/>
      <c r="G71" s="535"/>
      <c r="H71" s="535"/>
      <c r="I71" s="535"/>
      <c r="J71" s="536"/>
    </row>
    <row r="72" spans="1:10" ht="20.100000000000001" customHeight="1">
      <c r="A72" s="797" t="s">
        <v>270</v>
      </c>
      <c r="B72" s="807" t="s">
        <v>271</v>
      </c>
      <c r="C72" s="907"/>
      <c r="D72" s="907"/>
      <c r="E72" s="907"/>
      <c r="F72" s="907"/>
      <c r="G72" s="907"/>
      <c r="H72" s="907"/>
      <c r="I72" s="907"/>
      <c r="J72" s="902"/>
    </row>
    <row r="73" spans="1:10" ht="20.100000000000001" customHeight="1">
      <c r="A73" s="207" t="s">
        <v>258</v>
      </c>
      <c r="B73" s="805" t="s">
        <v>272</v>
      </c>
      <c r="C73" s="195" t="s">
        <v>273</v>
      </c>
      <c r="D73" s="195"/>
      <c r="E73" s="195"/>
      <c r="F73" s="195"/>
      <c r="G73" s="195"/>
      <c r="H73" s="195"/>
      <c r="I73" s="195"/>
      <c r="J73" s="1085"/>
    </row>
    <row r="74" spans="1:10" ht="20.100000000000001" customHeight="1">
      <c r="A74" s="207" t="s">
        <v>260</v>
      </c>
      <c r="B74" s="805" t="s">
        <v>272</v>
      </c>
      <c r="C74" s="195" t="s">
        <v>274</v>
      </c>
      <c r="D74" s="195"/>
      <c r="E74" s="195"/>
      <c r="F74" s="195"/>
      <c r="G74" s="195"/>
      <c r="H74" s="195"/>
      <c r="I74" s="195"/>
      <c r="J74" s="1085"/>
    </row>
    <row r="75" spans="1:10" ht="20.100000000000001" customHeight="1">
      <c r="A75" s="207" t="s">
        <v>275</v>
      </c>
      <c r="B75" s="805" t="s">
        <v>272</v>
      </c>
      <c r="C75" s="1387" t="s">
        <v>276</v>
      </c>
      <c r="D75" s="1387"/>
      <c r="E75" s="1387"/>
      <c r="F75" s="1387"/>
      <c r="G75" s="1387"/>
      <c r="H75" s="1387"/>
      <c r="I75" s="1387"/>
      <c r="J75" s="1459"/>
    </row>
    <row r="76" spans="1:10" ht="20.100000000000001" customHeight="1">
      <c r="A76" s="207" t="s">
        <v>277</v>
      </c>
      <c r="B76" s="805" t="s">
        <v>272</v>
      </c>
      <c r="C76" s="195" t="s">
        <v>278</v>
      </c>
      <c r="D76" s="195"/>
      <c r="E76" s="195"/>
      <c r="F76" s="195"/>
      <c r="G76" s="195"/>
      <c r="H76" s="195"/>
      <c r="I76" s="195"/>
      <c r="J76" s="1085"/>
    </row>
    <row r="77" spans="1:10" ht="20.100000000000001" customHeight="1">
      <c r="A77" s="208" t="s">
        <v>279</v>
      </c>
      <c r="B77" s="806" t="s">
        <v>272</v>
      </c>
      <c r="C77" s="1465" t="s">
        <v>280</v>
      </c>
      <c r="D77" s="1465"/>
      <c r="E77" s="1465"/>
      <c r="F77" s="1465"/>
      <c r="G77" s="1465"/>
      <c r="H77" s="1465"/>
      <c r="I77" s="1465"/>
      <c r="J77" s="1466"/>
    </row>
    <row r="78" spans="1:10" ht="20.100000000000001" customHeight="1">
      <c r="C78" s="1456"/>
      <c r="D78" s="1456"/>
      <c r="E78" s="1456"/>
      <c r="F78" s="1456"/>
      <c r="G78" s="1456"/>
      <c r="H78" s="1456"/>
      <c r="I78" s="1456"/>
      <c r="J78" s="1456"/>
    </row>
    <row r="79" spans="1:10" ht="20.100000000000001" customHeight="1">
      <c r="B79" s="428" t="s">
        <v>281</v>
      </c>
      <c r="D79" s="428"/>
      <c r="E79" s="428"/>
      <c r="F79" s="428"/>
      <c r="G79" s="428"/>
      <c r="H79" s="428"/>
      <c r="I79" s="428"/>
      <c r="J79" s="428"/>
    </row>
    <row r="80" spans="1:10" ht="20.100000000000001" customHeight="1">
      <c r="B80" s="428" t="s">
        <v>282</v>
      </c>
      <c r="D80" s="428"/>
      <c r="E80" s="428"/>
      <c r="F80" s="428"/>
      <c r="G80" s="428"/>
      <c r="H80" s="428"/>
      <c r="I80" s="428"/>
      <c r="J80" s="428"/>
    </row>
    <row r="81" spans="2:10" ht="20.100000000000001" customHeight="1">
      <c r="B81" s="428" t="s">
        <v>283</v>
      </c>
      <c r="D81" s="428"/>
      <c r="E81" s="428"/>
      <c r="F81" s="428"/>
      <c r="G81" s="428"/>
      <c r="H81" s="428"/>
      <c r="I81" s="428"/>
      <c r="J81" s="428"/>
    </row>
    <row r="82" spans="2:10" ht="20.100000000000001" customHeight="1">
      <c r="B82" s="428" t="s">
        <v>284</v>
      </c>
      <c r="D82" s="428"/>
      <c r="E82" s="428"/>
      <c r="F82" s="428"/>
      <c r="G82" s="428"/>
      <c r="H82" s="428"/>
      <c r="I82" s="428"/>
      <c r="J82" s="428"/>
    </row>
    <row r="83" spans="2:10" ht="20.100000000000001" customHeight="1">
      <c r="B83" s="428" t="s">
        <v>285</v>
      </c>
      <c r="D83" s="428"/>
      <c r="E83" s="428"/>
      <c r="F83" s="428"/>
      <c r="G83" s="428"/>
      <c r="H83" s="428"/>
      <c r="I83" s="428"/>
      <c r="J83" s="428"/>
    </row>
    <row r="84" spans="2:10" ht="20.100000000000001" customHeight="1">
      <c r="B84" s="428" t="s">
        <v>286</v>
      </c>
      <c r="D84" s="428"/>
      <c r="E84" s="428"/>
      <c r="F84" s="428"/>
      <c r="G84" s="428"/>
      <c r="H84" s="428"/>
      <c r="I84" s="428"/>
      <c r="J84" s="428"/>
    </row>
    <row r="85" spans="2:10" ht="31.5" customHeight="1">
      <c r="B85" s="1460" t="s">
        <v>287</v>
      </c>
      <c r="C85" s="1460"/>
      <c r="D85" s="1460"/>
      <c r="E85" s="1460"/>
      <c r="F85" s="1460"/>
      <c r="G85" s="1460"/>
      <c r="H85" s="1460"/>
      <c r="I85" s="1460"/>
      <c r="J85" s="1460"/>
    </row>
    <row r="86" spans="2:10" ht="20.100000000000001" customHeight="1">
      <c r="B86" s="428" t="s">
        <v>288</v>
      </c>
      <c r="D86" s="428"/>
      <c r="E86" s="428"/>
      <c r="F86" s="428"/>
      <c r="G86" s="428"/>
      <c r="H86" s="428"/>
      <c r="I86" s="428"/>
      <c r="J86" s="428"/>
    </row>
    <row r="87" spans="2:10" ht="63" customHeight="1">
      <c r="B87" s="1460" t="s">
        <v>289</v>
      </c>
      <c r="C87" s="1460"/>
      <c r="D87" s="1460"/>
      <c r="E87" s="1460"/>
      <c r="F87" s="1460"/>
      <c r="G87" s="1460"/>
      <c r="H87" s="1460"/>
      <c r="I87" s="1460"/>
      <c r="J87" s="1460"/>
    </row>
    <row r="88" spans="2:10" ht="24.95" customHeight="1">
      <c r="B88" s="1461" t="s">
        <v>290</v>
      </c>
      <c r="C88" s="1461"/>
      <c r="D88" s="1461"/>
      <c r="E88" s="1461"/>
      <c r="F88" s="1461"/>
      <c r="G88" s="1461"/>
      <c r="H88" s="1461"/>
      <c r="I88" s="1461"/>
      <c r="J88" s="1461"/>
    </row>
    <row r="89" spans="2:10" ht="20.100000000000001" customHeight="1">
      <c r="B89" s="1461"/>
      <c r="C89" s="1461"/>
      <c r="D89" s="1461"/>
      <c r="E89" s="1461"/>
      <c r="F89" s="1461"/>
      <c r="G89" s="1461"/>
      <c r="H89" s="1461"/>
      <c r="I89" s="1461"/>
      <c r="J89" s="1461"/>
    </row>
    <row r="90" spans="2:10" ht="20.100000000000001" customHeight="1">
      <c r="B90" s="1461"/>
      <c r="C90" s="1461"/>
      <c r="D90" s="1461"/>
      <c r="E90" s="1461"/>
      <c r="F90" s="1461"/>
      <c r="G90" s="1461"/>
      <c r="H90" s="1461"/>
      <c r="I90" s="1461"/>
      <c r="J90" s="1461"/>
    </row>
    <row r="91" spans="2:10" ht="61.5" customHeight="1">
      <c r="B91" s="1461"/>
      <c r="C91" s="1461"/>
      <c r="D91" s="1461"/>
      <c r="E91" s="1461"/>
      <c r="F91" s="1461"/>
      <c r="G91" s="1461"/>
      <c r="H91" s="1461"/>
      <c r="I91" s="1461"/>
      <c r="J91" s="1461"/>
    </row>
    <row r="92" spans="2:10" ht="20.100000000000001" customHeight="1">
      <c r="B92" s="1075"/>
      <c r="C92" s="1075"/>
      <c r="D92" s="1075"/>
      <c r="E92" s="1075"/>
      <c r="F92" s="1075"/>
      <c r="G92" s="1075"/>
      <c r="H92" s="1075"/>
      <c r="I92" s="1075"/>
    </row>
    <row r="93" spans="2:10" ht="20.100000000000001" customHeight="1">
      <c r="C93" s="1376"/>
      <c r="D93" s="1376"/>
      <c r="E93" s="1376"/>
      <c r="F93" s="1376"/>
      <c r="G93" s="1376"/>
      <c r="H93" s="1376"/>
      <c r="I93" s="1376"/>
      <c r="J93" s="1376"/>
    </row>
    <row r="94" spans="2:10" ht="20.100000000000001" customHeight="1">
      <c r="C94" s="209"/>
      <c r="D94" s="209"/>
      <c r="E94" s="209"/>
      <c r="F94" s="209"/>
      <c r="G94" s="209"/>
      <c r="H94" s="209"/>
      <c r="I94" s="209"/>
      <c r="J94" s="209"/>
    </row>
    <row r="95" spans="2:10" ht="20.100000000000001" customHeight="1">
      <c r="C95" s="209"/>
      <c r="D95" s="209"/>
      <c r="E95" s="209"/>
      <c r="F95" s="209"/>
      <c r="G95" s="209"/>
      <c r="H95" s="209"/>
      <c r="I95" s="209"/>
      <c r="J95" s="209"/>
    </row>
    <row r="96" spans="2:10" ht="20.100000000000001" customHeight="1">
      <c r="C96" s="209"/>
      <c r="D96" s="209"/>
      <c r="E96" s="209"/>
      <c r="F96" s="209"/>
      <c r="G96" s="209"/>
      <c r="H96" s="209"/>
      <c r="I96" s="209"/>
      <c r="J96" s="209"/>
    </row>
    <row r="97" spans="3:10" ht="20.100000000000001" customHeight="1">
      <c r="C97" s="1383"/>
      <c r="D97" s="1383"/>
      <c r="E97" s="1383"/>
      <c r="F97" s="1383"/>
      <c r="G97" s="1383"/>
      <c r="H97" s="1383"/>
      <c r="I97" s="1383"/>
      <c r="J97" s="1383"/>
    </row>
    <row r="98" spans="3:10" ht="20.100000000000001" customHeight="1">
      <c r="C98" s="1383"/>
      <c r="D98" s="1383"/>
      <c r="E98" s="1383"/>
      <c r="F98" s="1383"/>
      <c r="G98" s="1383"/>
      <c r="H98" s="1383"/>
      <c r="I98" s="1383"/>
      <c r="J98" s="1383"/>
    </row>
    <row r="99" spans="3:10" ht="15" customHeight="1">
      <c r="C99" s="233" t="s">
        <v>291</v>
      </c>
      <c r="D99" s="429"/>
      <c r="E99" s="429"/>
      <c r="F99" s="429"/>
      <c r="G99" s="429"/>
      <c r="H99" s="429"/>
      <c r="I99" s="234"/>
      <c r="J99" s="234"/>
    </row>
    <row r="100" spans="3:10" ht="15" customHeight="1">
      <c r="C100" s="233" t="s">
        <v>292</v>
      </c>
      <c r="D100" s="429"/>
      <c r="E100" s="429"/>
      <c r="F100" s="429"/>
      <c r="G100" s="429"/>
      <c r="H100" s="429"/>
      <c r="I100" s="234"/>
      <c r="J100" s="234"/>
    </row>
    <row r="101" spans="3:10" ht="15" customHeight="1">
      <c r="C101" s="1450" t="s">
        <v>293</v>
      </c>
      <c r="D101" s="1450"/>
      <c r="E101" s="1450"/>
      <c r="F101" s="1450"/>
      <c r="G101" s="1450"/>
      <c r="H101" s="1450"/>
      <c r="I101" s="1450"/>
      <c r="J101" s="1450"/>
    </row>
    <row r="102" spans="3:10" ht="20.100000000000001" customHeight="1">
      <c r="C102" s="1451"/>
      <c r="D102" s="1451"/>
      <c r="E102" s="1451"/>
      <c r="F102" s="1451"/>
      <c r="G102" s="1451"/>
      <c r="H102" s="1451"/>
      <c r="I102" s="1451"/>
      <c r="J102" s="195"/>
    </row>
    <row r="103" spans="3:10" ht="20.100000000000001" customHeight="1">
      <c r="C103" s="1079"/>
      <c r="D103" s="1079"/>
      <c r="E103" s="1079"/>
      <c r="F103" s="1079"/>
      <c r="G103" s="1079"/>
      <c r="H103" s="1079"/>
      <c r="I103" s="1079"/>
      <c r="J103" s="195"/>
    </row>
    <row r="104" spans="3:10" ht="20.100000000000001" customHeight="1">
      <c r="C104" s="1452"/>
      <c r="D104" s="1452"/>
      <c r="E104" s="1452"/>
      <c r="F104" s="1452"/>
      <c r="G104" s="1452"/>
      <c r="H104" s="1452"/>
      <c r="I104" s="1452"/>
      <c r="J104" s="1452"/>
    </row>
    <row r="105" spans="3:10" ht="20.100000000000001" customHeight="1">
      <c r="C105" s="1452"/>
      <c r="D105" s="1452"/>
      <c r="E105" s="1452"/>
      <c r="F105" s="1452"/>
      <c r="G105" s="1452"/>
      <c r="H105" s="1452"/>
      <c r="I105" s="1452"/>
      <c r="J105" s="1452"/>
    </row>
    <row r="106" spans="3:10" ht="20.100000000000001" customHeight="1"/>
    <row r="107" spans="3:10" ht="20.100000000000001" customHeight="1">
      <c r="C107" s="195"/>
      <c r="D107" s="195"/>
      <c r="E107" s="195"/>
      <c r="F107" s="195"/>
      <c r="G107" s="195"/>
      <c r="H107" s="195"/>
      <c r="I107" s="195"/>
      <c r="J107" s="195"/>
    </row>
    <row r="108" spans="3:10" ht="20.100000000000001" customHeight="1">
      <c r="C108" s="1"/>
      <c r="D108" s="1"/>
      <c r="E108" s="1"/>
      <c r="F108" s="1"/>
      <c r="G108" s="1"/>
      <c r="H108" s="1"/>
      <c r="I108" s="1"/>
      <c r="J108" s="1"/>
    </row>
    <row r="109" spans="3:10" ht="20.100000000000001" customHeight="1">
      <c r="C109" s="1"/>
      <c r="D109" s="1"/>
      <c r="E109" s="1"/>
      <c r="F109" s="1"/>
      <c r="G109" s="1"/>
      <c r="H109" s="1"/>
      <c r="I109" s="1"/>
      <c r="J109" s="1"/>
    </row>
    <row r="110" spans="3:10" ht="20.100000000000001" customHeight="1">
      <c r="C110" s="1"/>
      <c r="D110" s="1"/>
      <c r="E110" s="1"/>
      <c r="F110" s="1"/>
      <c r="G110" s="1"/>
      <c r="H110" s="1"/>
      <c r="I110" s="1"/>
      <c r="J110" s="1"/>
    </row>
    <row r="111" spans="3:10" ht="20.100000000000001" customHeight="1">
      <c r="C111" s="1"/>
      <c r="D111" s="1"/>
      <c r="E111" s="1"/>
      <c r="F111" s="1"/>
      <c r="G111" s="1"/>
      <c r="H111" s="1"/>
      <c r="I111" s="1"/>
      <c r="J111" s="1"/>
    </row>
    <row r="112" spans="3:10" ht="20.100000000000001" customHeight="1">
      <c r="C112" s="1"/>
      <c r="D112" s="1"/>
      <c r="E112" s="1"/>
      <c r="F112" s="1"/>
      <c r="G112" s="1"/>
      <c r="H112" s="1"/>
      <c r="I112" s="1"/>
      <c r="J112" s="1"/>
    </row>
    <row r="113" spans="3:10" ht="20.100000000000001" customHeight="1">
      <c r="C113" s="1"/>
      <c r="D113" s="1"/>
      <c r="E113" s="1"/>
      <c r="F113" s="1"/>
      <c r="G113" s="1"/>
      <c r="H113" s="1"/>
      <c r="I113" s="1"/>
      <c r="J113" s="1"/>
    </row>
    <row r="114" spans="3:10" ht="20.100000000000001" customHeight="1">
      <c r="C114" s="1"/>
      <c r="D114" s="1"/>
      <c r="E114" s="1"/>
      <c r="F114" s="1"/>
      <c r="G114" s="1"/>
      <c r="H114" s="1"/>
      <c r="I114" s="1"/>
      <c r="J114" s="1"/>
    </row>
    <row r="115" spans="3:10" ht="20.100000000000001" customHeight="1">
      <c r="C115" s="1"/>
      <c r="D115" s="1"/>
      <c r="E115" s="1"/>
      <c r="F115" s="1"/>
      <c r="G115" s="1"/>
      <c r="H115" s="1"/>
      <c r="I115" s="1"/>
      <c r="J115" s="1"/>
    </row>
    <row r="116" spans="3:10" ht="20.100000000000001" customHeight="1"/>
    <row r="117" spans="3:10" ht="20.100000000000001" customHeight="1"/>
    <row r="118" spans="3:10" ht="20.100000000000001" customHeight="1">
      <c r="I118" s="1444"/>
      <c r="J118" s="1444"/>
    </row>
    <row r="119" spans="3:10" ht="20.100000000000001" customHeight="1">
      <c r="I119" s="1444"/>
      <c r="J119" s="1444"/>
    </row>
    <row r="120" spans="3:10" ht="20.100000000000001" customHeight="1">
      <c r="I120" s="1076"/>
      <c r="J120" s="1076"/>
    </row>
    <row r="121" spans="3:10" ht="20.100000000000001" customHeight="1">
      <c r="I121" s="1444"/>
      <c r="J121" s="1444"/>
    </row>
    <row r="122" spans="3:10" ht="20.100000000000001" customHeight="1">
      <c r="I122" s="1076"/>
      <c r="J122" s="1076"/>
    </row>
    <row r="123" spans="3:10" ht="20.100000000000001" customHeight="1">
      <c r="I123" s="1076"/>
      <c r="J123" s="1076"/>
    </row>
    <row r="124" spans="3:10" ht="20.100000000000001" hidden="1" customHeight="1">
      <c r="I124" s="1076"/>
      <c r="J124" s="1076"/>
    </row>
    <row r="125" spans="3:10" ht="20.100000000000001" hidden="1" customHeight="1"/>
    <row r="126" spans="3:10" ht="20.100000000000001" hidden="1" customHeight="1"/>
    <row r="127" spans="3:10" ht="20.100000000000001" hidden="1" customHeight="1"/>
    <row r="128" spans="3:10" ht="20.100000000000001" hidden="1" customHeight="1"/>
    <row r="133" spans="3:10" ht="18">
      <c r="C133" s="197"/>
    </row>
    <row r="134" spans="3:10" ht="18">
      <c r="C134" s="197"/>
    </row>
    <row r="135" spans="3:10" ht="18">
      <c r="C135" s="197"/>
    </row>
    <row r="138" spans="3:10">
      <c r="I138" s="1445" t="s">
        <v>294</v>
      </c>
      <c r="J138" s="1445"/>
    </row>
    <row r="139" spans="3:10">
      <c r="I139" s="1078" t="s">
        <v>295</v>
      </c>
      <c r="J139" s="1078" t="s">
        <v>296</v>
      </c>
    </row>
    <row r="140" spans="3:10">
      <c r="I140" s="210"/>
      <c r="J140" s="210"/>
    </row>
    <row r="141" spans="3:10">
      <c r="I141" s="211"/>
      <c r="J141" s="211"/>
    </row>
    <row r="142" spans="3:10">
      <c r="I142" s="212"/>
      <c r="J142" s="212"/>
    </row>
  </sheetData>
  <mergeCells count="59">
    <mergeCell ref="B85:J85"/>
    <mergeCell ref="B87:J87"/>
    <mergeCell ref="B88:J91"/>
    <mergeCell ref="G4:J4"/>
    <mergeCell ref="I118:J118"/>
    <mergeCell ref="C77:J77"/>
    <mergeCell ref="C20:D20"/>
    <mergeCell ref="F22:H22"/>
    <mergeCell ref="D22:E22"/>
    <mergeCell ref="A12:J13"/>
    <mergeCell ref="A15:J18"/>
    <mergeCell ref="B5:C5"/>
    <mergeCell ref="A3:C4"/>
    <mergeCell ref="G21:H21"/>
    <mergeCell ref="A51:J54"/>
    <mergeCell ref="C65:E65"/>
    <mergeCell ref="I119:J119"/>
    <mergeCell ref="I121:J121"/>
    <mergeCell ref="I138:J138"/>
    <mergeCell ref="D3:F4"/>
    <mergeCell ref="G3:J3"/>
    <mergeCell ref="C93:J93"/>
    <mergeCell ref="C97:J97"/>
    <mergeCell ref="C98:J98"/>
    <mergeCell ref="C101:J101"/>
    <mergeCell ref="C102:I102"/>
    <mergeCell ref="C104:J105"/>
    <mergeCell ref="F55:J55"/>
    <mergeCell ref="D56:J56"/>
    <mergeCell ref="C78:J78"/>
    <mergeCell ref="D59:J59"/>
    <mergeCell ref="C75:J75"/>
    <mergeCell ref="D1:I1"/>
    <mergeCell ref="D5:J5"/>
    <mergeCell ref="I10:J10"/>
    <mergeCell ref="G10:H10"/>
    <mergeCell ref="E10:F10"/>
    <mergeCell ref="D6:J6"/>
    <mergeCell ref="D7:J7"/>
    <mergeCell ref="D8:J8"/>
    <mergeCell ref="B62:J63"/>
    <mergeCell ref="B56:C56"/>
    <mergeCell ref="B57:C57"/>
    <mergeCell ref="B58:C58"/>
    <mergeCell ref="B59:C59"/>
    <mergeCell ref="B60:D60"/>
    <mergeCell ref="B61:D61"/>
    <mergeCell ref="D58:J58"/>
    <mergeCell ref="B48:C48"/>
    <mergeCell ref="B49:C49"/>
    <mergeCell ref="B8:C8"/>
    <mergeCell ref="B7:C7"/>
    <mergeCell ref="B6:C6"/>
    <mergeCell ref="B10:C10"/>
    <mergeCell ref="A28:J32"/>
    <mergeCell ref="A34:J37"/>
    <mergeCell ref="G23:H23"/>
    <mergeCell ref="E49:H49"/>
    <mergeCell ref="B27:J27"/>
  </mergeCells>
  <phoneticPr fontId="20"/>
  <dataValidations count="3">
    <dataValidation type="list" allowBlank="1" showInputMessage="1" showErrorMessage="1" sqref="D49 F65" xr:uid="{00000000-0002-0000-0400-000000000000}">
      <formula1>"☑ 有,☑ 無"</formula1>
    </dataValidation>
    <dataValidation type="list" allowBlank="1" showInputMessage="1" showErrorMessage="1" sqref="B73:B77" xr:uid="{00000000-0002-0000-0400-000001000000}">
      <formula1>"□,☑"</formula1>
    </dataValidation>
    <dataValidation type="list" allowBlank="1" showInputMessage="1" showErrorMessage="1" sqref="D66" xr:uid="{00000000-0002-0000-0400-000002000000}">
      <formula1>"☑ 協力機関,☑ 海外協力機関"</formula1>
    </dataValidation>
  </dataValidations>
  <hyperlinks>
    <hyperlink ref="B86" r:id="rId1" display="http://www.aots.jp/jp/policy/privacy.html" xr:uid="{00000000-0004-0000-0400-000000000000}"/>
  </hyperlinks>
  <printOptions horizontalCentered="1"/>
  <pageMargins left="0.62992125984251968" right="0.62992125984251968" top="0.55118110236220474" bottom="0.55118110236220474" header="0.31496062992125984" footer="0.31496062992125984"/>
  <pageSetup paperSize="9" scale="78" fitToHeight="0" orientation="portrait" blackAndWhite="1" r:id="rId2"/>
  <headerFooter>
    <oddFooter>&amp;C&amp;"ＭＳ Ｐ明朝,標準"&amp;10&amp;P/&amp;N</oddFooter>
  </headerFooter>
  <rowBreaks count="1" manualBreakCount="1">
    <brk id="54" max="8" man="1"/>
  </rowBreak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tint="0.59999389629810485"/>
    <pageSetUpPr fitToPage="1"/>
  </sheetPr>
  <dimension ref="B1:WWH92"/>
  <sheetViews>
    <sheetView showGridLines="0" showZeros="0" view="pageBreakPreview" zoomScale="70" zoomScaleNormal="75" zoomScaleSheetLayoutView="70" zoomScalePageLayoutView="90" workbookViewId="0">
      <selection activeCell="E9" sqref="E9:I12"/>
    </sheetView>
  </sheetViews>
  <sheetFormatPr defaultColWidth="8.875" defaultRowHeight="17.25"/>
  <cols>
    <col min="1" max="1" width="8.875" style="4"/>
    <col min="2" max="2" width="25.375" style="4" customWidth="1"/>
    <col min="3" max="3" width="3.625" style="4" customWidth="1"/>
    <col min="4" max="4" width="10.625" style="4" customWidth="1"/>
    <col min="5" max="5" width="3.375" style="4" customWidth="1"/>
    <col min="6" max="6" width="7" style="4" customWidth="1"/>
    <col min="7" max="7" width="3.625" style="4" customWidth="1"/>
    <col min="8" max="8" width="22.125" style="4" customWidth="1"/>
    <col min="9" max="17" width="3.625" style="4" customWidth="1"/>
    <col min="18" max="18" width="5.125" style="4" customWidth="1"/>
    <col min="19" max="20" width="3.625" style="4" customWidth="1"/>
    <col min="21" max="21" width="9" style="4" customWidth="1"/>
    <col min="22" max="22" width="11.625" style="4" customWidth="1"/>
    <col min="23" max="23" width="6" style="4" customWidth="1"/>
    <col min="24" max="24" width="9.625" style="4" customWidth="1"/>
    <col min="25" max="25" width="10.375" style="4" customWidth="1"/>
    <col min="26" max="26" width="8.375" style="4" customWidth="1"/>
    <col min="27" max="27" width="2.875" style="4" customWidth="1"/>
    <col min="28" max="28" width="10.375" style="4" customWidth="1"/>
    <col min="29" max="29" width="19.125" style="4" customWidth="1"/>
    <col min="30" max="257" width="8.875" style="4"/>
    <col min="258" max="258" width="15" style="4" customWidth="1"/>
    <col min="259" max="259" width="3.625" style="4" customWidth="1"/>
    <col min="260" max="260" width="10.625" style="4" customWidth="1"/>
    <col min="261" max="261" width="3.375" style="4" customWidth="1"/>
    <col min="262" max="262" width="4.625" style="4" customWidth="1"/>
    <col min="263" max="263" width="4.875" style="4" customWidth="1"/>
    <col min="264" max="264" width="4.375" style="4" customWidth="1"/>
    <col min="265" max="265" width="3.375" style="4" customWidth="1"/>
    <col min="266" max="266" width="6.125" style="4" customWidth="1"/>
    <col min="267" max="268" width="5.375" style="4" customWidth="1"/>
    <col min="269" max="269" width="7.375" style="4" customWidth="1"/>
    <col min="270" max="270" width="7.625" style="4" customWidth="1"/>
    <col min="271" max="271" width="3.375" style="4" customWidth="1"/>
    <col min="272" max="272" width="10.375" style="4" customWidth="1"/>
    <col min="273" max="273" width="3.625" style="4" customWidth="1"/>
    <col min="274" max="274" width="4.375" style="4" customWidth="1"/>
    <col min="275" max="275" width="3.375" style="4" customWidth="1"/>
    <col min="276" max="276" width="7.125" style="4" customWidth="1"/>
    <col min="277" max="277" width="7.375" style="4" customWidth="1"/>
    <col min="278" max="278" width="11.625" style="4" customWidth="1"/>
    <col min="279" max="279" width="6" style="4" customWidth="1"/>
    <col min="280" max="280" width="9.375" style="4" customWidth="1"/>
    <col min="281" max="281" width="7.125" style="4" customWidth="1"/>
    <col min="282" max="282" width="8.875" style="4" hidden="1" customWidth="1"/>
    <col min="283" max="283" width="2.875" style="4" customWidth="1"/>
    <col min="284" max="284" width="10.375" style="4" customWidth="1"/>
    <col min="285" max="285" width="19.125" style="4" customWidth="1"/>
    <col min="286" max="513" width="8.875" style="4"/>
    <col min="514" max="514" width="15" style="4" customWidth="1"/>
    <col min="515" max="515" width="3.625" style="4" customWidth="1"/>
    <col min="516" max="516" width="10.625" style="4" customWidth="1"/>
    <col min="517" max="517" width="3.375" style="4" customWidth="1"/>
    <col min="518" max="518" width="4.625" style="4" customWidth="1"/>
    <col min="519" max="519" width="4.875" style="4" customWidth="1"/>
    <col min="520" max="520" width="4.375" style="4" customWidth="1"/>
    <col min="521" max="521" width="3.375" style="4" customWidth="1"/>
    <col min="522" max="522" width="6.125" style="4" customWidth="1"/>
    <col min="523" max="524" width="5.375" style="4" customWidth="1"/>
    <col min="525" max="525" width="7.375" style="4" customWidth="1"/>
    <col min="526" max="526" width="7.625" style="4" customWidth="1"/>
    <col min="527" max="527" width="3.375" style="4" customWidth="1"/>
    <col min="528" max="528" width="10.375" style="4" customWidth="1"/>
    <col min="529" max="529" width="3.625" style="4" customWidth="1"/>
    <col min="530" max="530" width="4.375" style="4" customWidth="1"/>
    <col min="531" max="531" width="3.375" style="4" customWidth="1"/>
    <col min="532" max="532" width="7.125" style="4" customWidth="1"/>
    <col min="533" max="533" width="7.375" style="4" customWidth="1"/>
    <col min="534" max="534" width="11.625" style="4" customWidth="1"/>
    <col min="535" max="535" width="6" style="4" customWidth="1"/>
    <col min="536" max="536" width="9.375" style="4" customWidth="1"/>
    <col min="537" max="537" width="7.125" style="4" customWidth="1"/>
    <col min="538" max="538" width="8.875" style="4" hidden="1" customWidth="1"/>
    <col min="539" max="539" width="2.875" style="4" customWidth="1"/>
    <col min="540" max="540" width="10.375" style="4" customWidth="1"/>
    <col min="541" max="541" width="19.125" style="4" customWidth="1"/>
    <col min="542" max="769" width="8.875" style="4"/>
    <col min="770" max="770" width="15" style="4" customWidth="1"/>
    <col min="771" max="771" width="3.625" style="4" customWidth="1"/>
    <col min="772" max="772" width="10.625" style="4" customWidth="1"/>
    <col min="773" max="773" width="3.375" style="4" customWidth="1"/>
    <col min="774" max="774" width="4.625" style="4" customWidth="1"/>
    <col min="775" max="775" width="4.875" style="4" customWidth="1"/>
    <col min="776" max="776" width="4.375" style="4" customWidth="1"/>
    <col min="777" max="777" width="3.375" style="4" customWidth="1"/>
    <col min="778" max="778" width="6.125" style="4" customWidth="1"/>
    <col min="779" max="780" width="5.375" style="4" customWidth="1"/>
    <col min="781" max="781" width="7.375" style="4" customWidth="1"/>
    <col min="782" max="782" width="7.625" style="4" customWidth="1"/>
    <col min="783" max="783" width="3.375" style="4" customWidth="1"/>
    <col min="784" max="784" width="10.375" style="4" customWidth="1"/>
    <col min="785" max="785" width="3.625" style="4" customWidth="1"/>
    <col min="786" max="786" width="4.375" style="4" customWidth="1"/>
    <col min="787" max="787" width="3.375" style="4" customWidth="1"/>
    <col min="788" max="788" width="7.125" style="4" customWidth="1"/>
    <col min="789" max="789" width="7.375" style="4" customWidth="1"/>
    <col min="790" max="790" width="11.625" style="4" customWidth="1"/>
    <col min="791" max="791" width="6" style="4" customWidth="1"/>
    <col min="792" max="792" width="9.375" style="4" customWidth="1"/>
    <col min="793" max="793" width="7.125" style="4" customWidth="1"/>
    <col min="794" max="794" width="8.875" style="4" hidden="1" customWidth="1"/>
    <col min="795" max="795" width="2.875" style="4" customWidth="1"/>
    <col min="796" max="796" width="10.375" style="4" customWidth="1"/>
    <col min="797" max="797" width="19.125" style="4" customWidth="1"/>
    <col min="798" max="1025" width="8.875" style="4"/>
    <col min="1026" max="1026" width="15" style="4" customWidth="1"/>
    <col min="1027" max="1027" width="3.625" style="4" customWidth="1"/>
    <col min="1028" max="1028" width="10.625" style="4" customWidth="1"/>
    <col min="1029" max="1029" width="3.375" style="4" customWidth="1"/>
    <col min="1030" max="1030" width="4.625" style="4" customWidth="1"/>
    <col min="1031" max="1031" width="4.875" style="4" customWidth="1"/>
    <col min="1032" max="1032" width="4.375" style="4" customWidth="1"/>
    <col min="1033" max="1033" width="3.375" style="4" customWidth="1"/>
    <col min="1034" max="1034" width="6.125" style="4" customWidth="1"/>
    <col min="1035" max="1036" width="5.375" style="4" customWidth="1"/>
    <col min="1037" max="1037" width="7.375" style="4" customWidth="1"/>
    <col min="1038" max="1038" width="7.625" style="4" customWidth="1"/>
    <col min="1039" max="1039" width="3.375" style="4" customWidth="1"/>
    <col min="1040" max="1040" width="10.375" style="4" customWidth="1"/>
    <col min="1041" max="1041" width="3.625" style="4" customWidth="1"/>
    <col min="1042" max="1042" width="4.375" style="4" customWidth="1"/>
    <col min="1043" max="1043" width="3.375" style="4" customWidth="1"/>
    <col min="1044" max="1044" width="7.125" style="4" customWidth="1"/>
    <col min="1045" max="1045" width="7.375" style="4" customWidth="1"/>
    <col min="1046" max="1046" width="11.625" style="4" customWidth="1"/>
    <col min="1047" max="1047" width="6" style="4" customWidth="1"/>
    <col min="1048" max="1048" width="9.375" style="4" customWidth="1"/>
    <col min="1049" max="1049" width="7.125" style="4" customWidth="1"/>
    <col min="1050" max="1050" width="8.875" style="4" hidden="1" customWidth="1"/>
    <col min="1051" max="1051" width="2.875" style="4" customWidth="1"/>
    <col min="1052" max="1052" width="10.375" style="4" customWidth="1"/>
    <col min="1053" max="1053" width="19.125" style="4" customWidth="1"/>
    <col min="1054" max="1281" width="8.875" style="4"/>
    <col min="1282" max="1282" width="15" style="4" customWidth="1"/>
    <col min="1283" max="1283" width="3.625" style="4" customWidth="1"/>
    <col min="1284" max="1284" width="10.625" style="4" customWidth="1"/>
    <col min="1285" max="1285" width="3.375" style="4" customWidth="1"/>
    <col min="1286" max="1286" width="4.625" style="4" customWidth="1"/>
    <col min="1287" max="1287" width="4.875" style="4" customWidth="1"/>
    <col min="1288" max="1288" width="4.375" style="4" customWidth="1"/>
    <col min="1289" max="1289" width="3.375" style="4" customWidth="1"/>
    <col min="1290" max="1290" width="6.125" style="4" customWidth="1"/>
    <col min="1291" max="1292" width="5.375" style="4" customWidth="1"/>
    <col min="1293" max="1293" width="7.375" style="4" customWidth="1"/>
    <col min="1294" max="1294" width="7.625" style="4" customWidth="1"/>
    <col min="1295" max="1295" width="3.375" style="4" customWidth="1"/>
    <col min="1296" max="1296" width="10.375" style="4" customWidth="1"/>
    <col min="1297" max="1297" width="3.625" style="4" customWidth="1"/>
    <col min="1298" max="1298" width="4.375" style="4" customWidth="1"/>
    <col min="1299" max="1299" width="3.375" style="4" customWidth="1"/>
    <col min="1300" max="1300" width="7.125" style="4" customWidth="1"/>
    <col min="1301" max="1301" width="7.375" style="4" customWidth="1"/>
    <col min="1302" max="1302" width="11.625" style="4" customWidth="1"/>
    <col min="1303" max="1303" width="6" style="4" customWidth="1"/>
    <col min="1304" max="1304" width="9.375" style="4" customWidth="1"/>
    <col min="1305" max="1305" width="7.125" style="4" customWidth="1"/>
    <col min="1306" max="1306" width="8.875" style="4" hidden="1" customWidth="1"/>
    <col min="1307" max="1307" width="2.875" style="4" customWidth="1"/>
    <col min="1308" max="1308" width="10.375" style="4" customWidth="1"/>
    <col min="1309" max="1309" width="19.125" style="4" customWidth="1"/>
    <col min="1310" max="1537" width="8.875" style="4"/>
    <col min="1538" max="1538" width="15" style="4" customWidth="1"/>
    <col min="1539" max="1539" width="3.625" style="4" customWidth="1"/>
    <col min="1540" max="1540" width="10.625" style="4" customWidth="1"/>
    <col min="1541" max="1541" width="3.375" style="4" customWidth="1"/>
    <col min="1542" max="1542" width="4.625" style="4" customWidth="1"/>
    <col min="1543" max="1543" width="4.875" style="4" customWidth="1"/>
    <col min="1544" max="1544" width="4.375" style="4" customWidth="1"/>
    <col min="1545" max="1545" width="3.375" style="4" customWidth="1"/>
    <col min="1546" max="1546" width="6.125" style="4" customWidth="1"/>
    <col min="1547" max="1548" width="5.375" style="4" customWidth="1"/>
    <col min="1549" max="1549" width="7.375" style="4" customWidth="1"/>
    <col min="1550" max="1550" width="7.625" style="4" customWidth="1"/>
    <col min="1551" max="1551" width="3.375" style="4" customWidth="1"/>
    <col min="1552" max="1552" width="10.375" style="4" customWidth="1"/>
    <col min="1553" max="1553" width="3.625" style="4" customWidth="1"/>
    <col min="1554" max="1554" width="4.375" style="4" customWidth="1"/>
    <col min="1555" max="1555" width="3.375" style="4" customWidth="1"/>
    <col min="1556" max="1556" width="7.125" style="4" customWidth="1"/>
    <col min="1557" max="1557" width="7.375" style="4" customWidth="1"/>
    <col min="1558" max="1558" width="11.625" style="4" customWidth="1"/>
    <col min="1559" max="1559" width="6" style="4" customWidth="1"/>
    <col min="1560" max="1560" width="9.375" style="4" customWidth="1"/>
    <col min="1561" max="1561" width="7.125" style="4" customWidth="1"/>
    <col min="1562" max="1562" width="8.875" style="4" hidden="1" customWidth="1"/>
    <col min="1563" max="1563" width="2.875" style="4" customWidth="1"/>
    <col min="1564" max="1564" width="10.375" style="4" customWidth="1"/>
    <col min="1565" max="1565" width="19.125" style="4" customWidth="1"/>
    <col min="1566" max="1793" width="8.875" style="4"/>
    <col min="1794" max="1794" width="15" style="4" customWidth="1"/>
    <col min="1795" max="1795" width="3.625" style="4" customWidth="1"/>
    <col min="1796" max="1796" width="10.625" style="4" customWidth="1"/>
    <col min="1797" max="1797" width="3.375" style="4" customWidth="1"/>
    <col min="1798" max="1798" width="4.625" style="4" customWidth="1"/>
    <col min="1799" max="1799" width="4.875" style="4" customWidth="1"/>
    <col min="1800" max="1800" width="4.375" style="4" customWidth="1"/>
    <col min="1801" max="1801" width="3.375" style="4" customWidth="1"/>
    <col min="1802" max="1802" width="6.125" style="4" customWidth="1"/>
    <col min="1803" max="1804" width="5.375" style="4" customWidth="1"/>
    <col min="1805" max="1805" width="7.375" style="4" customWidth="1"/>
    <col min="1806" max="1806" width="7.625" style="4" customWidth="1"/>
    <col min="1807" max="1807" width="3.375" style="4" customWidth="1"/>
    <col min="1808" max="1808" width="10.375" style="4" customWidth="1"/>
    <col min="1809" max="1809" width="3.625" style="4" customWidth="1"/>
    <col min="1810" max="1810" width="4.375" style="4" customWidth="1"/>
    <col min="1811" max="1811" width="3.375" style="4" customWidth="1"/>
    <col min="1812" max="1812" width="7.125" style="4" customWidth="1"/>
    <col min="1813" max="1813" width="7.375" style="4" customWidth="1"/>
    <col min="1814" max="1814" width="11.625" style="4" customWidth="1"/>
    <col min="1815" max="1815" width="6" style="4" customWidth="1"/>
    <col min="1816" max="1816" width="9.375" style="4" customWidth="1"/>
    <col min="1817" max="1817" width="7.125" style="4" customWidth="1"/>
    <col min="1818" max="1818" width="8.875" style="4" hidden="1" customWidth="1"/>
    <col min="1819" max="1819" width="2.875" style="4" customWidth="1"/>
    <col min="1820" max="1820" width="10.375" style="4" customWidth="1"/>
    <col min="1821" max="1821" width="19.125" style="4" customWidth="1"/>
    <col min="1822" max="2049" width="8.875" style="4"/>
    <col min="2050" max="2050" width="15" style="4" customWidth="1"/>
    <col min="2051" max="2051" width="3.625" style="4" customWidth="1"/>
    <col min="2052" max="2052" width="10.625" style="4" customWidth="1"/>
    <col min="2053" max="2053" width="3.375" style="4" customWidth="1"/>
    <col min="2054" max="2054" width="4.625" style="4" customWidth="1"/>
    <col min="2055" max="2055" width="4.875" style="4" customWidth="1"/>
    <col min="2056" max="2056" width="4.375" style="4" customWidth="1"/>
    <col min="2057" max="2057" width="3.375" style="4" customWidth="1"/>
    <col min="2058" max="2058" width="6.125" style="4" customWidth="1"/>
    <col min="2059" max="2060" width="5.375" style="4" customWidth="1"/>
    <col min="2061" max="2061" width="7.375" style="4" customWidth="1"/>
    <col min="2062" max="2062" width="7.625" style="4" customWidth="1"/>
    <col min="2063" max="2063" width="3.375" style="4" customWidth="1"/>
    <col min="2064" max="2064" width="10.375" style="4" customWidth="1"/>
    <col min="2065" max="2065" width="3.625" style="4" customWidth="1"/>
    <col min="2066" max="2066" width="4.375" style="4" customWidth="1"/>
    <col min="2067" max="2067" width="3.375" style="4" customWidth="1"/>
    <col min="2068" max="2068" width="7.125" style="4" customWidth="1"/>
    <col min="2069" max="2069" width="7.375" style="4" customWidth="1"/>
    <col min="2070" max="2070" width="11.625" style="4" customWidth="1"/>
    <col min="2071" max="2071" width="6" style="4" customWidth="1"/>
    <col min="2072" max="2072" width="9.375" style="4" customWidth="1"/>
    <col min="2073" max="2073" width="7.125" style="4" customWidth="1"/>
    <col min="2074" max="2074" width="8.875" style="4" hidden="1" customWidth="1"/>
    <col min="2075" max="2075" width="2.875" style="4" customWidth="1"/>
    <col min="2076" max="2076" width="10.375" style="4" customWidth="1"/>
    <col min="2077" max="2077" width="19.125" style="4" customWidth="1"/>
    <col min="2078" max="2305" width="8.875" style="4"/>
    <col min="2306" max="2306" width="15" style="4" customWidth="1"/>
    <col min="2307" max="2307" width="3.625" style="4" customWidth="1"/>
    <col min="2308" max="2308" width="10.625" style="4" customWidth="1"/>
    <col min="2309" max="2309" width="3.375" style="4" customWidth="1"/>
    <col min="2310" max="2310" width="4.625" style="4" customWidth="1"/>
    <col min="2311" max="2311" width="4.875" style="4" customWidth="1"/>
    <col min="2312" max="2312" width="4.375" style="4" customWidth="1"/>
    <col min="2313" max="2313" width="3.375" style="4" customWidth="1"/>
    <col min="2314" max="2314" width="6.125" style="4" customWidth="1"/>
    <col min="2315" max="2316" width="5.375" style="4" customWidth="1"/>
    <col min="2317" max="2317" width="7.375" style="4" customWidth="1"/>
    <col min="2318" max="2318" width="7.625" style="4" customWidth="1"/>
    <col min="2319" max="2319" width="3.375" style="4" customWidth="1"/>
    <col min="2320" max="2320" width="10.375" style="4" customWidth="1"/>
    <col min="2321" max="2321" width="3.625" style="4" customWidth="1"/>
    <col min="2322" max="2322" width="4.375" style="4" customWidth="1"/>
    <col min="2323" max="2323" width="3.375" style="4" customWidth="1"/>
    <col min="2324" max="2324" width="7.125" style="4" customWidth="1"/>
    <col min="2325" max="2325" width="7.375" style="4" customWidth="1"/>
    <col min="2326" max="2326" width="11.625" style="4" customWidth="1"/>
    <col min="2327" max="2327" width="6" style="4" customWidth="1"/>
    <col min="2328" max="2328" width="9.375" style="4" customWidth="1"/>
    <col min="2329" max="2329" width="7.125" style="4" customWidth="1"/>
    <col min="2330" max="2330" width="8.875" style="4" hidden="1" customWidth="1"/>
    <col min="2331" max="2331" width="2.875" style="4" customWidth="1"/>
    <col min="2332" max="2332" width="10.375" style="4" customWidth="1"/>
    <col min="2333" max="2333" width="19.125" style="4" customWidth="1"/>
    <col min="2334" max="2561" width="8.875" style="4"/>
    <col min="2562" max="2562" width="15" style="4" customWidth="1"/>
    <col min="2563" max="2563" width="3.625" style="4" customWidth="1"/>
    <col min="2564" max="2564" width="10.625" style="4" customWidth="1"/>
    <col min="2565" max="2565" width="3.375" style="4" customWidth="1"/>
    <col min="2566" max="2566" width="4.625" style="4" customWidth="1"/>
    <col min="2567" max="2567" width="4.875" style="4" customWidth="1"/>
    <col min="2568" max="2568" width="4.375" style="4" customWidth="1"/>
    <col min="2569" max="2569" width="3.375" style="4" customWidth="1"/>
    <col min="2570" max="2570" width="6.125" style="4" customWidth="1"/>
    <col min="2571" max="2572" width="5.375" style="4" customWidth="1"/>
    <col min="2573" max="2573" width="7.375" style="4" customWidth="1"/>
    <col min="2574" max="2574" width="7.625" style="4" customWidth="1"/>
    <col min="2575" max="2575" width="3.375" style="4" customWidth="1"/>
    <col min="2576" max="2576" width="10.375" style="4" customWidth="1"/>
    <col min="2577" max="2577" width="3.625" style="4" customWidth="1"/>
    <col min="2578" max="2578" width="4.375" style="4" customWidth="1"/>
    <col min="2579" max="2579" width="3.375" style="4" customWidth="1"/>
    <col min="2580" max="2580" width="7.125" style="4" customWidth="1"/>
    <col min="2581" max="2581" width="7.375" style="4" customWidth="1"/>
    <col min="2582" max="2582" width="11.625" style="4" customWidth="1"/>
    <col min="2583" max="2583" width="6" style="4" customWidth="1"/>
    <col min="2584" max="2584" width="9.375" style="4" customWidth="1"/>
    <col min="2585" max="2585" width="7.125" style="4" customWidth="1"/>
    <col min="2586" max="2586" width="8.875" style="4" hidden="1" customWidth="1"/>
    <col min="2587" max="2587" width="2.875" style="4" customWidth="1"/>
    <col min="2588" max="2588" width="10.375" style="4" customWidth="1"/>
    <col min="2589" max="2589" width="19.125" style="4" customWidth="1"/>
    <col min="2590" max="2817" width="8.875" style="4"/>
    <col min="2818" max="2818" width="15" style="4" customWidth="1"/>
    <col min="2819" max="2819" width="3.625" style="4" customWidth="1"/>
    <col min="2820" max="2820" width="10.625" style="4" customWidth="1"/>
    <col min="2821" max="2821" width="3.375" style="4" customWidth="1"/>
    <col min="2822" max="2822" width="4.625" style="4" customWidth="1"/>
    <col min="2823" max="2823" width="4.875" style="4" customWidth="1"/>
    <col min="2824" max="2824" width="4.375" style="4" customWidth="1"/>
    <col min="2825" max="2825" width="3.375" style="4" customWidth="1"/>
    <col min="2826" max="2826" width="6.125" style="4" customWidth="1"/>
    <col min="2827" max="2828" width="5.375" style="4" customWidth="1"/>
    <col min="2829" max="2829" width="7.375" style="4" customWidth="1"/>
    <col min="2830" max="2830" width="7.625" style="4" customWidth="1"/>
    <col min="2831" max="2831" width="3.375" style="4" customWidth="1"/>
    <col min="2832" max="2832" width="10.375" style="4" customWidth="1"/>
    <col min="2833" max="2833" width="3.625" style="4" customWidth="1"/>
    <col min="2834" max="2834" width="4.375" style="4" customWidth="1"/>
    <col min="2835" max="2835" width="3.375" style="4" customWidth="1"/>
    <col min="2836" max="2836" width="7.125" style="4" customWidth="1"/>
    <col min="2837" max="2837" width="7.375" style="4" customWidth="1"/>
    <col min="2838" max="2838" width="11.625" style="4" customWidth="1"/>
    <col min="2839" max="2839" width="6" style="4" customWidth="1"/>
    <col min="2840" max="2840" width="9.375" style="4" customWidth="1"/>
    <col min="2841" max="2841" width="7.125" style="4" customWidth="1"/>
    <col min="2842" max="2842" width="8.875" style="4" hidden="1" customWidth="1"/>
    <col min="2843" max="2843" width="2.875" style="4" customWidth="1"/>
    <col min="2844" max="2844" width="10.375" style="4" customWidth="1"/>
    <col min="2845" max="2845" width="19.125" style="4" customWidth="1"/>
    <col min="2846" max="3073" width="8.875" style="4"/>
    <col min="3074" max="3074" width="15" style="4" customWidth="1"/>
    <col min="3075" max="3075" width="3.625" style="4" customWidth="1"/>
    <col min="3076" max="3076" width="10.625" style="4" customWidth="1"/>
    <col min="3077" max="3077" width="3.375" style="4" customWidth="1"/>
    <col min="3078" max="3078" width="4.625" style="4" customWidth="1"/>
    <col min="3079" max="3079" width="4.875" style="4" customWidth="1"/>
    <col min="3080" max="3080" width="4.375" style="4" customWidth="1"/>
    <col min="3081" max="3081" width="3.375" style="4" customWidth="1"/>
    <col min="3082" max="3082" width="6.125" style="4" customWidth="1"/>
    <col min="3083" max="3084" width="5.375" style="4" customWidth="1"/>
    <col min="3085" max="3085" width="7.375" style="4" customWidth="1"/>
    <col min="3086" max="3086" width="7.625" style="4" customWidth="1"/>
    <col min="3087" max="3087" width="3.375" style="4" customWidth="1"/>
    <col min="3088" max="3088" width="10.375" style="4" customWidth="1"/>
    <col min="3089" max="3089" width="3.625" style="4" customWidth="1"/>
    <col min="3090" max="3090" width="4.375" style="4" customWidth="1"/>
    <col min="3091" max="3091" width="3.375" style="4" customWidth="1"/>
    <col min="3092" max="3092" width="7.125" style="4" customWidth="1"/>
    <col min="3093" max="3093" width="7.375" style="4" customWidth="1"/>
    <col min="3094" max="3094" width="11.625" style="4" customWidth="1"/>
    <col min="3095" max="3095" width="6" style="4" customWidth="1"/>
    <col min="3096" max="3096" width="9.375" style="4" customWidth="1"/>
    <col min="3097" max="3097" width="7.125" style="4" customWidth="1"/>
    <col min="3098" max="3098" width="8.875" style="4" hidden="1" customWidth="1"/>
    <col min="3099" max="3099" width="2.875" style="4" customWidth="1"/>
    <col min="3100" max="3100" width="10.375" style="4" customWidth="1"/>
    <col min="3101" max="3101" width="19.125" style="4" customWidth="1"/>
    <col min="3102" max="3329" width="8.875" style="4"/>
    <col min="3330" max="3330" width="15" style="4" customWidth="1"/>
    <col min="3331" max="3331" width="3.625" style="4" customWidth="1"/>
    <col min="3332" max="3332" width="10.625" style="4" customWidth="1"/>
    <col min="3333" max="3333" width="3.375" style="4" customWidth="1"/>
    <col min="3334" max="3334" width="4.625" style="4" customWidth="1"/>
    <col min="3335" max="3335" width="4.875" style="4" customWidth="1"/>
    <col min="3336" max="3336" width="4.375" style="4" customWidth="1"/>
    <col min="3337" max="3337" width="3.375" style="4" customWidth="1"/>
    <col min="3338" max="3338" width="6.125" style="4" customWidth="1"/>
    <col min="3339" max="3340" width="5.375" style="4" customWidth="1"/>
    <col min="3341" max="3341" width="7.375" style="4" customWidth="1"/>
    <col min="3342" max="3342" width="7.625" style="4" customWidth="1"/>
    <col min="3343" max="3343" width="3.375" style="4" customWidth="1"/>
    <col min="3344" max="3344" width="10.375" style="4" customWidth="1"/>
    <col min="3345" max="3345" width="3.625" style="4" customWidth="1"/>
    <col min="3346" max="3346" width="4.375" style="4" customWidth="1"/>
    <col min="3347" max="3347" width="3.375" style="4" customWidth="1"/>
    <col min="3348" max="3348" width="7.125" style="4" customWidth="1"/>
    <col min="3349" max="3349" width="7.375" style="4" customWidth="1"/>
    <col min="3350" max="3350" width="11.625" style="4" customWidth="1"/>
    <col min="3351" max="3351" width="6" style="4" customWidth="1"/>
    <col min="3352" max="3352" width="9.375" style="4" customWidth="1"/>
    <col min="3353" max="3353" width="7.125" style="4" customWidth="1"/>
    <col min="3354" max="3354" width="8.875" style="4" hidden="1" customWidth="1"/>
    <col min="3355" max="3355" width="2.875" style="4" customWidth="1"/>
    <col min="3356" max="3356" width="10.375" style="4" customWidth="1"/>
    <col min="3357" max="3357" width="19.125" style="4" customWidth="1"/>
    <col min="3358" max="3585" width="8.875" style="4"/>
    <col min="3586" max="3586" width="15" style="4" customWidth="1"/>
    <col min="3587" max="3587" width="3.625" style="4" customWidth="1"/>
    <col min="3588" max="3588" width="10.625" style="4" customWidth="1"/>
    <col min="3589" max="3589" width="3.375" style="4" customWidth="1"/>
    <col min="3590" max="3590" width="4.625" style="4" customWidth="1"/>
    <col min="3591" max="3591" width="4.875" style="4" customWidth="1"/>
    <col min="3592" max="3592" width="4.375" style="4" customWidth="1"/>
    <col min="3593" max="3593" width="3.375" style="4" customWidth="1"/>
    <col min="3594" max="3594" width="6.125" style="4" customWidth="1"/>
    <col min="3595" max="3596" width="5.375" style="4" customWidth="1"/>
    <col min="3597" max="3597" width="7.375" style="4" customWidth="1"/>
    <col min="3598" max="3598" width="7.625" style="4" customWidth="1"/>
    <col min="3599" max="3599" width="3.375" style="4" customWidth="1"/>
    <col min="3600" max="3600" width="10.375" style="4" customWidth="1"/>
    <col min="3601" max="3601" width="3.625" style="4" customWidth="1"/>
    <col min="3602" max="3602" width="4.375" style="4" customWidth="1"/>
    <col min="3603" max="3603" width="3.375" style="4" customWidth="1"/>
    <col min="3604" max="3604" width="7.125" style="4" customWidth="1"/>
    <col min="3605" max="3605" width="7.375" style="4" customWidth="1"/>
    <col min="3606" max="3606" width="11.625" style="4" customWidth="1"/>
    <col min="3607" max="3607" width="6" style="4" customWidth="1"/>
    <col min="3608" max="3608" width="9.375" style="4" customWidth="1"/>
    <col min="3609" max="3609" width="7.125" style="4" customWidth="1"/>
    <col min="3610" max="3610" width="8.875" style="4" hidden="1" customWidth="1"/>
    <col min="3611" max="3611" width="2.875" style="4" customWidth="1"/>
    <col min="3612" max="3612" width="10.375" style="4" customWidth="1"/>
    <col min="3613" max="3613" width="19.125" style="4" customWidth="1"/>
    <col min="3614" max="3841" width="8.875" style="4"/>
    <col min="3842" max="3842" width="15" style="4" customWidth="1"/>
    <col min="3843" max="3843" width="3.625" style="4" customWidth="1"/>
    <col min="3844" max="3844" width="10.625" style="4" customWidth="1"/>
    <col min="3845" max="3845" width="3.375" style="4" customWidth="1"/>
    <col min="3846" max="3846" width="4.625" style="4" customWidth="1"/>
    <col min="3847" max="3847" width="4.875" style="4" customWidth="1"/>
    <col min="3848" max="3848" width="4.375" style="4" customWidth="1"/>
    <col min="3849" max="3849" width="3.375" style="4" customWidth="1"/>
    <col min="3850" max="3850" width="6.125" style="4" customWidth="1"/>
    <col min="3851" max="3852" width="5.375" style="4" customWidth="1"/>
    <col min="3853" max="3853" width="7.375" style="4" customWidth="1"/>
    <col min="3854" max="3854" width="7.625" style="4" customWidth="1"/>
    <col min="3855" max="3855" width="3.375" style="4" customWidth="1"/>
    <col min="3856" max="3856" width="10.375" style="4" customWidth="1"/>
    <col min="3857" max="3857" width="3.625" style="4" customWidth="1"/>
    <col min="3858" max="3858" width="4.375" style="4" customWidth="1"/>
    <col min="3859" max="3859" width="3.375" style="4" customWidth="1"/>
    <col min="3860" max="3860" width="7.125" style="4" customWidth="1"/>
    <col min="3861" max="3861" width="7.375" style="4" customWidth="1"/>
    <col min="3862" max="3862" width="11.625" style="4" customWidth="1"/>
    <col min="3863" max="3863" width="6" style="4" customWidth="1"/>
    <col min="3864" max="3864" width="9.375" style="4" customWidth="1"/>
    <col min="3865" max="3865" width="7.125" style="4" customWidth="1"/>
    <col min="3866" max="3866" width="8.875" style="4" hidden="1" customWidth="1"/>
    <col min="3867" max="3867" width="2.875" style="4" customWidth="1"/>
    <col min="3868" max="3868" width="10.375" style="4" customWidth="1"/>
    <col min="3869" max="3869" width="19.125" style="4" customWidth="1"/>
    <col min="3870" max="4097" width="8.875" style="4"/>
    <col min="4098" max="4098" width="15" style="4" customWidth="1"/>
    <col min="4099" max="4099" width="3.625" style="4" customWidth="1"/>
    <col min="4100" max="4100" width="10.625" style="4" customWidth="1"/>
    <col min="4101" max="4101" width="3.375" style="4" customWidth="1"/>
    <col min="4102" max="4102" width="4.625" style="4" customWidth="1"/>
    <col min="4103" max="4103" width="4.875" style="4" customWidth="1"/>
    <col min="4104" max="4104" width="4.375" style="4" customWidth="1"/>
    <col min="4105" max="4105" width="3.375" style="4" customWidth="1"/>
    <col min="4106" max="4106" width="6.125" style="4" customWidth="1"/>
    <col min="4107" max="4108" width="5.375" style="4" customWidth="1"/>
    <col min="4109" max="4109" width="7.375" style="4" customWidth="1"/>
    <col min="4110" max="4110" width="7.625" style="4" customWidth="1"/>
    <col min="4111" max="4111" width="3.375" style="4" customWidth="1"/>
    <col min="4112" max="4112" width="10.375" style="4" customWidth="1"/>
    <col min="4113" max="4113" width="3.625" style="4" customWidth="1"/>
    <col min="4114" max="4114" width="4.375" style="4" customWidth="1"/>
    <col min="4115" max="4115" width="3.375" style="4" customWidth="1"/>
    <col min="4116" max="4116" width="7.125" style="4" customWidth="1"/>
    <col min="4117" max="4117" width="7.375" style="4" customWidth="1"/>
    <col min="4118" max="4118" width="11.625" style="4" customWidth="1"/>
    <col min="4119" max="4119" width="6" style="4" customWidth="1"/>
    <col min="4120" max="4120" width="9.375" style="4" customWidth="1"/>
    <col min="4121" max="4121" width="7.125" style="4" customWidth="1"/>
    <col min="4122" max="4122" width="8.875" style="4" hidden="1" customWidth="1"/>
    <col min="4123" max="4123" width="2.875" style="4" customWidth="1"/>
    <col min="4124" max="4124" width="10.375" style="4" customWidth="1"/>
    <col min="4125" max="4125" width="19.125" style="4" customWidth="1"/>
    <col min="4126" max="4353" width="8.875" style="4"/>
    <col min="4354" max="4354" width="15" style="4" customWidth="1"/>
    <col min="4355" max="4355" width="3.625" style="4" customWidth="1"/>
    <col min="4356" max="4356" width="10.625" style="4" customWidth="1"/>
    <col min="4357" max="4357" width="3.375" style="4" customWidth="1"/>
    <col min="4358" max="4358" width="4.625" style="4" customWidth="1"/>
    <col min="4359" max="4359" width="4.875" style="4" customWidth="1"/>
    <col min="4360" max="4360" width="4.375" style="4" customWidth="1"/>
    <col min="4361" max="4361" width="3.375" style="4" customWidth="1"/>
    <col min="4362" max="4362" width="6.125" style="4" customWidth="1"/>
    <col min="4363" max="4364" width="5.375" style="4" customWidth="1"/>
    <col min="4365" max="4365" width="7.375" style="4" customWidth="1"/>
    <col min="4366" max="4366" width="7.625" style="4" customWidth="1"/>
    <col min="4367" max="4367" width="3.375" style="4" customWidth="1"/>
    <col min="4368" max="4368" width="10.375" style="4" customWidth="1"/>
    <col min="4369" max="4369" width="3.625" style="4" customWidth="1"/>
    <col min="4370" max="4370" width="4.375" style="4" customWidth="1"/>
    <col min="4371" max="4371" width="3.375" style="4" customWidth="1"/>
    <col min="4372" max="4372" width="7.125" style="4" customWidth="1"/>
    <col min="4373" max="4373" width="7.375" style="4" customWidth="1"/>
    <col min="4374" max="4374" width="11.625" style="4" customWidth="1"/>
    <col min="4375" max="4375" width="6" style="4" customWidth="1"/>
    <col min="4376" max="4376" width="9.375" style="4" customWidth="1"/>
    <col min="4377" max="4377" width="7.125" style="4" customWidth="1"/>
    <col min="4378" max="4378" width="8.875" style="4" hidden="1" customWidth="1"/>
    <col min="4379" max="4379" width="2.875" style="4" customWidth="1"/>
    <col min="4380" max="4380" width="10.375" style="4" customWidth="1"/>
    <col min="4381" max="4381" width="19.125" style="4" customWidth="1"/>
    <col min="4382" max="4609" width="8.875" style="4"/>
    <col min="4610" max="4610" width="15" style="4" customWidth="1"/>
    <col min="4611" max="4611" width="3.625" style="4" customWidth="1"/>
    <col min="4612" max="4612" width="10.625" style="4" customWidth="1"/>
    <col min="4613" max="4613" width="3.375" style="4" customWidth="1"/>
    <col min="4614" max="4614" width="4.625" style="4" customWidth="1"/>
    <col min="4615" max="4615" width="4.875" style="4" customWidth="1"/>
    <col min="4616" max="4616" width="4.375" style="4" customWidth="1"/>
    <col min="4617" max="4617" width="3.375" style="4" customWidth="1"/>
    <col min="4618" max="4618" width="6.125" style="4" customWidth="1"/>
    <col min="4619" max="4620" width="5.375" style="4" customWidth="1"/>
    <col min="4621" max="4621" width="7.375" style="4" customWidth="1"/>
    <col min="4622" max="4622" width="7.625" style="4" customWidth="1"/>
    <col min="4623" max="4623" width="3.375" style="4" customWidth="1"/>
    <col min="4624" max="4624" width="10.375" style="4" customWidth="1"/>
    <col min="4625" max="4625" width="3.625" style="4" customWidth="1"/>
    <col min="4626" max="4626" width="4.375" style="4" customWidth="1"/>
    <col min="4627" max="4627" width="3.375" style="4" customWidth="1"/>
    <col min="4628" max="4628" width="7.125" style="4" customWidth="1"/>
    <col min="4629" max="4629" width="7.375" style="4" customWidth="1"/>
    <col min="4630" max="4630" width="11.625" style="4" customWidth="1"/>
    <col min="4631" max="4631" width="6" style="4" customWidth="1"/>
    <col min="4632" max="4632" width="9.375" style="4" customWidth="1"/>
    <col min="4633" max="4633" width="7.125" style="4" customWidth="1"/>
    <col min="4634" max="4634" width="8.875" style="4" hidden="1" customWidth="1"/>
    <col min="4635" max="4635" width="2.875" style="4" customWidth="1"/>
    <col min="4636" max="4636" width="10.375" style="4" customWidth="1"/>
    <col min="4637" max="4637" width="19.125" style="4" customWidth="1"/>
    <col min="4638" max="4865" width="8.875" style="4"/>
    <col min="4866" max="4866" width="15" style="4" customWidth="1"/>
    <col min="4867" max="4867" width="3.625" style="4" customWidth="1"/>
    <col min="4868" max="4868" width="10.625" style="4" customWidth="1"/>
    <col min="4869" max="4869" width="3.375" style="4" customWidth="1"/>
    <col min="4870" max="4870" width="4.625" style="4" customWidth="1"/>
    <col min="4871" max="4871" width="4.875" style="4" customWidth="1"/>
    <col min="4872" max="4872" width="4.375" style="4" customWidth="1"/>
    <col min="4873" max="4873" width="3.375" style="4" customWidth="1"/>
    <col min="4874" max="4874" width="6.125" style="4" customWidth="1"/>
    <col min="4875" max="4876" width="5.375" style="4" customWidth="1"/>
    <col min="4877" max="4877" width="7.375" style="4" customWidth="1"/>
    <col min="4878" max="4878" width="7.625" style="4" customWidth="1"/>
    <col min="4879" max="4879" width="3.375" style="4" customWidth="1"/>
    <col min="4880" max="4880" width="10.375" style="4" customWidth="1"/>
    <col min="4881" max="4881" width="3.625" style="4" customWidth="1"/>
    <col min="4882" max="4882" width="4.375" style="4" customWidth="1"/>
    <col min="4883" max="4883" width="3.375" style="4" customWidth="1"/>
    <col min="4884" max="4884" width="7.125" style="4" customWidth="1"/>
    <col min="4885" max="4885" width="7.375" style="4" customWidth="1"/>
    <col min="4886" max="4886" width="11.625" style="4" customWidth="1"/>
    <col min="4887" max="4887" width="6" style="4" customWidth="1"/>
    <col min="4888" max="4888" width="9.375" style="4" customWidth="1"/>
    <col min="4889" max="4889" width="7.125" style="4" customWidth="1"/>
    <col min="4890" max="4890" width="8.875" style="4" hidden="1" customWidth="1"/>
    <col min="4891" max="4891" width="2.875" style="4" customWidth="1"/>
    <col min="4892" max="4892" width="10.375" style="4" customWidth="1"/>
    <col min="4893" max="4893" width="19.125" style="4" customWidth="1"/>
    <col min="4894" max="5121" width="8.875" style="4"/>
    <col min="5122" max="5122" width="15" style="4" customWidth="1"/>
    <col min="5123" max="5123" width="3.625" style="4" customWidth="1"/>
    <col min="5124" max="5124" width="10.625" style="4" customWidth="1"/>
    <col min="5125" max="5125" width="3.375" style="4" customWidth="1"/>
    <col min="5126" max="5126" width="4.625" style="4" customWidth="1"/>
    <col min="5127" max="5127" width="4.875" style="4" customWidth="1"/>
    <col min="5128" max="5128" width="4.375" style="4" customWidth="1"/>
    <col min="5129" max="5129" width="3.375" style="4" customWidth="1"/>
    <col min="5130" max="5130" width="6.125" style="4" customWidth="1"/>
    <col min="5131" max="5132" width="5.375" style="4" customWidth="1"/>
    <col min="5133" max="5133" width="7.375" style="4" customWidth="1"/>
    <col min="5134" max="5134" width="7.625" style="4" customWidth="1"/>
    <col min="5135" max="5135" width="3.375" style="4" customWidth="1"/>
    <col min="5136" max="5136" width="10.375" style="4" customWidth="1"/>
    <col min="5137" max="5137" width="3.625" style="4" customWidth="1"/>
    <col min="5138" max="5138" width="4.375" style="4" customWidth="1"/>
    <col min="5139" max="5139" width="3.375" style="4" customWidth="1"/>
    <col min="5140" max="5140" width="7.125" style="4" customWidth="1"/>
    <col min="5141" max="5141" width="7.375" style="4" customWidth="1"/>
    <col min="5142" max="5142" width="11.625" style="4" customWidth="1"/>
    <col min="5143" max="5143" width="6" style="4" customWidth="1"/>
    <col min="5144" max="5144" width="9.375" style="4" customWidth="1"/>
    <col min="5145" max="5145" width="7.125" style="4" customWidth="1"/>
    <col min="5146" max="5146" width="8.875" style="4" hidden="1" customWidth="1"/>
    <col min="5147" max="5147" width="2.875" style="4" customWidth="1"/>
    <col min="5148" max="5148" width="10.375" style="4" customWidth="1"/>
    <col min="5149" max="5149" width="19.125" style="4" customWidth="1"/>
    <col min="5150" max="5377" width="8.875" style="4"/>
    <col min="5378" max="5378" width="15" style="4" customWidth="1"/>
    <col min="5379" max="5379" width="3.625" style="4" customWidth="1"/>
    <col min="5380" max="5380" width="10.625" style="4" customWidth="1"/>
    <col min="5381" max="5381" width="3.375" style="4" customWidth="1"/>
    <col min="5382" max="5382" width="4.625" style="4" customWidth="1"/>
    <col min="5383" max="5383" width="4.875" style="4" customWidth="1"/>
    <col min="5384" max="5384" width="4.375" style="4" customWidth="1"/>
    <col min="5385" max="5385" width="3.375" style="4" customWidth="1"/>
    <col min="5386" max="5386" width="6.125" style="4" customWidth="1"/>
    <col min="5387" max="5388" width="5.375" style="4" customWidth="1"/>
    <col min="5389" max="5389" width="7.375" style="4" customWidth="1"/>
    <col min="5390" max="5390" width="7.625" style="4" customWidth="1"/>
    <col min="5391" max="5391" width="3.375" style="4" customWidth="1"/>
    <col min="5392" max="5392" width="10.375" style="4" customWidth="1"/>
    <col min="5393" max="5393" width="3.625" style="4" customWidth="1"/>
    <col min="5394" max="5394" width="4.375" style="4" customWidth="1"/>
    <col min="5395" max="5395" width="3.375" style="4" customWidth="1"/>
    <col min="5396" max="5396" width="7.125" style="4" customWidth="1"/>
    <col min="5397" max="5397" width="7.375" style="4" customWidth="1"/>
    <col min="5398" max="5398" width="11.625" style="4" customWidth="1"/>
    <col min="5399" max="5399" width="6" style="4" customWidth="1"/>
    <col min="5400" max="5400" width="9.375" style="4" customWidth="1"/>
    <col min="5401" max="5401" width="7.125" style="4" customWidth="1"/>
    <col min="5402" max="5402" width="8.875" style="4" hidden="1" customWidth="1"/>
    <col min="5403" max="5403" width="2.875" style="4" customWidth="1"/>
    <col min="5404" max="5404" width="10.375" style="4" customWidth="1"/>
    <col min="5405" max="5405" width="19.125" style="4" customWidth="1"/>
    <col min="5406" max="5633" width="8.875" style="4"/>
    <col min="5634" max="5634" width="15" style="4" customWidth="1"/>
    <col min="5635" max="5635" width="3.625" style="4" customWidth="1"/>
    <col min="5636" max="5636" width="10.625" style="4" customWidth="1"/>
    <col min="5637" max="5637" width="3.375" style="4" customWidth="1"/>
    <col min="5638" max="5638" width="4.625" style="4" customWidth="1"/>
    <col min="5639" max="5639" width="4.875" style="4" customWidth="1"/>
    <col min="5640" max="5640" width="4.375" style="4" customWidth="1"/>
    <col min="5641" max="5641" width="3.375" style="4" customWidth="1"/>
    <col min="5642" max="5642" width="6.125" style="4" customWidth="1"/>
    <col min="5643" max="5644" width="5.375" style="4" customWidth="1"/>
    <col min="5645" max="5645" width="7.375" style="4" customWidth="1"/>
    <col min="5646" max="5646" width="7.625" style="4" customWidth="1"/>
    <col min="5647" max="5647" width="3.375" style="4" customWidth="1"/>
    <col min="5648" max="5648" width="10.375" style="4" customWidth="1"/>
    <col min="5649" max="5649" width="3.625" style="4" customWidth="1"/>
    <col min="5650" max="5650" width="4.375" style="4" customWidth="1"/>
    <col min="5651" max="5651" width="3.375" style="4" customWidth="1"/>
    <col min="5652" max="5652" width="7.125" style="4" customWidth="1"/>
    <col min="5653" max="5653" width="7.375" style="4" customWidth="1"/>
    <col min="5654" max="5654" width="11.625" style="4" customWidth="1"/>
    <col min="5655" max="5655" width="6" style="4" customWidth="1"/>
    <col min="5656" max="5656" width="9.375" style="4" customWidth="1"/>
    <col min="5657" max="5657" width="7.125" style="4" customWidth="1"/>
    <col min="5658" max="5658" width="8.875" style="4" hidden="1" customWidth="1"/>
    <col min="5659" max="5659" width="2.875" style="4" customWidth="1"/>
    <col min="5660" max="5660" width="10.375" style="4" customWidth="1"/>
    <col min="5661" max="5661" width="19.125" style="4" customWidth="1"/>
    <col min="5662" max="5889" width="8.875" style="4"/>
    <col min="5890" max="5890" width="15" style="4" customWidth="1"/>
    <col min="5891" max="5891" width="3.625" style="4" customWidth="1"/>
    <col min="5892" max="5892" width="10.625" style="4" customWidth="1"/>
    <col min="5893" max="5893" width="3.375" style="4" customWidth="1"/>
    <col min="5894" max="5894" width="4.625" style="4" customWidth="1"/>
    <col min="5895" max="5895" width="4.875" style="4" customWidth="1"/>
    <col min="5896" max="5896" width="4.375" style="4" customWidth="1"/>
    <col min="5897" max="5897" width="3.375" style="4" customWidth="1"/>
    <col min="5898" max="5898" width="6.125" style="4" customWidth="1"/>
    <col min="5899" max="5900" width="5.375" style="4" customWidth="1"/>
    <col min="5901" max="5901" width="7.375" style="4" customWidth="1"/>
    <col min="5902" max="5902" width="7.625" style="4" customWidth="1"/>
    <col min="5903" max="5903" width="3.375" style="4" customWidth="1"/>
    <col min="5904" max="5904" width="10.375" style="4" customWidth="1"/>
    <col min="5905" max="5905" width="3.625" style="4" customWidth="1"/>
    <col min="5906" max="5906" width="4.375" style="4" customWidth="1"/>
    <col min="5907" max="5907" width="3.375" style="4" customWidth="1"/>
    <col min="5908" max="5908" width="7.125" style="4" customWidth="1"/>
    <col min="5909" max="5909" width="7.375" style="4" customWidth="1"/>
    <col min="5910" max="5910" width="11.625" style="4" customWidth="1"/>
    <col min="5911" max="5911" width="6" style="4" customWidth="1"/>
    <col min="5912" max="5912" width="9.375" style="4" customWidth="1"/>
    <col min="5913" max="5913" width="7.125" style="4" customWidth="1"/>
    <col min="5914" max="5914" width="8.875" style="4" hidden="1" customWidth="1"/>
    <col min="5915" max="5915" width="2.875" style="4" customWidth="1"/>
    <col min="5916" max="5916" width="10.375" style="4" customWidth="1"/>
    <col min="5917" max="5917" width="19.125" style="4" customWidth="1"/>
    <col min="5918" max="6145" width="8.875" style="4"/>
    <col min="6146" max="6146" width="15" style="4" customWidth="1"/>
    <col min="6147" max="6147" width="3.625" style="4" customWidth="1"/>
    <col min="6148" max="6148" width="10.625" style="4" customWidth="1"/>
    <col min="6149" max="6149" width="3.375" style="4" customWidth="1"/>
    <col min="6150" max="6150" width="4.625" style="4" customWidth="1"/>
    <col min="6151" max="6151" width="4.875" style="4" customWidth="1"/>
    <col min="6152" max="6152" width="4.375" style="4" customWidth="1"/>
    <col min="6153" max="6153" width="3.375" style="4" customWidth="1"/>
    <col min="6154" max="6154" width="6.125" style="4" customWidth="1"/>
    <col min="6155" max="6156" width="5.375" style="4" customWidth="1"/>
    <col min="6157" max="6157" width="7.375" style="4" customWidth="1"/>
    <col min="6158" max="6158" width="7.625" style="4" customWidth="1"/>
    <col min="6159" max="6159" width="3.375" style="4" customWidth="1"/>
    <col min="6160" max="6160" width="10.375" style="4" customWidth="1"/>
    <col min="6161" max="6161" width="3.625" style="4" customWidth="1"/>
    <col min="6162" max="6162" width="4.375" style="4" customWidth="1"/>
    <col min="6163" max="6163" width="3.375" style="4" customWidth="1"/>
    <col min="6164" max="6164" width="7.125" style="4" customWidth="1"/>
    <col min="6165" max="6165" width="7.375" style="4" customWidth="1"/>
    <col min="6166" max="6166" width="11.625" style="4" customWidth="1"/>
    <col min="6167" max="6167" width="6" style="4" customWidth="1"/>
    <col min="6168" max="6168" width="9.375" style="4" customWidth="1"/>
    <col min="6169" max="6169" width="7.125" style="4" customWidth="1"/>
    <col min="6170" max="6170" width="8.875" style="4" hidden="1" customWidth="1"/>
    <col min="6171" max="6171" width="2.875" style="4" customWidth="1"/>
    <col min="6172" max="6172" width="10.375" style="4" customWidth="1"/>
    <col min="6173" max="6173" width="19.125" style="4" customWidth="1"/>
    <col min="6174" max="6401" width="8.875" style="4"/>
    <col min="6402" max="6402" width="15" style="4" customWidth="1"/>
    <col min="6403" max="6403" width="3.625" style="4" customWidth="1"/>
    <col min="6404" max="6404" width="10.625" style="4" customWidth="1"/>
    <col min="6405" max="6405" width="3.375" style="4" customWidth="1"/>
    <col min="6406" max="6406" width="4.625" style="4" customWidth="1"/>
    <col min="6407" max="6407" width="4.875" style="4" customWidth="1"/>
    <col min="6408" max="6408" width="4.375" style="4" customWidth="1"/>
    <col min="6409" max="6409" width="3.375" style="4" customWidth="1"/>
    <col min="6410" max="6410" width="6.125" style="4" customWidth="1"/>
    <col min="6411" max="6412" width="5.375" style="4" customWidth="1"/>
    <col min="6413" max="6413" width="7.375" style="4" customWidth="1"/>
    <col min="6414" max="6414" width="7.625" style="4" customWidth="1"/>
    <col min="6415" max="6415" width="3.375" style="4" customWidth="1"/>
    <col min="6416" max="6416" width="10.375" style="4" customWidth="1"/>
    <col min="6417" max="6417" width="3.625" style="4" customWidth="1"/>
    <col min="6418" max="6418" width="4.375" style="4" customWidth="1"/>
    <col min="6419" max="6419" width="3.375" style="4" customWidth="1"/>
    <col min="6420" max="6420" width="7.125" style="4" customWidth="1"/>
    <col min="6421" max="6421" width="7.375" style="4" customWidth="1"/>
    <col min="6422" max="6422" width="11.625" style="4" customWidth="1"/>
    <col min="6423" max="6423" width="6" style="4" customWidth="1"/>
    <col min="6424" max="6424" width="9.375" style="4" customWidth="1"/>
    <col min="6425" max="6425" width="7.125" style="4" customWidth="1"/>
    <col min="6426" max="6426" width="8.875" style="4" hidden="1" customWidth="1"/>
    <col min="6427" max="6427" width="2.875" style="4" customWidth="1"/>
    <col min="6428" max="6428" width="10.375" style="4" customWidth="1"/>
    <col min="6429" max="6429" width="19.125" style="4" customWidth="1"/>
    <col min="6430" max="6657" width="8.875" style="4"/>
    <col min="6658" max="6658" width="15" style="4" customWidth="1"/>
    <col min="6659" max="6659" width="3.625" style="4" customWidth="1"/>
    <col min="6660" max="6660" width="10.625" style="4" customWidth="1"/>
    <col min="6661" max="6661" width="3.375" style="4" customWidth="1"/>
    <col min="6662" max="6662" width="4.625" style="4" customWidth="1"/>
    <col min="6663" max="6663" width="4.875" style="4" customWidth="1"/>
    <col min="6664" max="6664" width="4.375" style="4" customWidth="1"/>
    <col min="6665" max="6665" width="3.375" style="4" customWidth="1"/>
    <col min="6666" max="6666" width="6.125" style="4" customWidth="1"/>
    <col min="6667" max="6668" width="5.375" style="4" customWidth="1"/>
    <col min="6669" max="6669" width="7.375" style="4" customWidth="1"/>
    <col min="6670" max="6670" width="7.625" style="4" customWidth="1"/>
    <col min="6671" max="6671" width="3.375" style="4" customWidth="1"/>
    <col min="6672" max="6672" width="10.375" style="4" customWidth="1"/>
    <col min="6673" max="6673" width="3.625" style="4" customWidth="1"/>
    <col min="6674" max="6674" width="4.375" style="4" customWidth="1"/>
    <col min="6675" max="6675" width="3.375" style="4" customWidth="1"/>
    <col min="6676" max="6676" width="7.125" style="4" customWidth="1"/>
    <col min="6677" max="6677" width="7.375" style="4" customWidth="1"/>
    <col min="6678" max="6678" width="11.625" style="4" customWidth="1"/>
    <col min="6679" max="6679" width="6" style="4" customWidth="1"/>
    <col min="6680" max="6680" width="9.375" style="4" customWidth="1"/>
    <col min="6681" max="6681" width="7.125" style="4" customWidth="1"/>
    <col min="6682" max="6682" width="8.875" style="4" hidden="1" customWidth="1"/>
    <col min="6683" max="6683" width="2.875" style="4" customWidth="1"/>
    <col min="6684" max="6684" width="10.375" style="4" customWidth="1"/>
    <col min="6685" max="6685" width="19.125" style="4" customWidth="1"/>
    <col min="6686" max="6913" width="8.875" style="4"/>
    <col min="6914" max="6914" width="15" style="4" customWidth="1"/>
    <col min="6915" max="6915" width="3.625" style="4" customWidth="1"/>
    <col min="6916" max="6916" width="10.625" style="4" customWidth="1"/>
    <col min="6917" max="6917" width="3.375" style="4" customWidth="1"/>
    <col min="6918" max="6918" width="4.625" style="4" customWidth="1"/>
    <col min="6919" max="6919" width="4.875" style="4" customWidth="1"/>
    <col min="6920" max="6920" width="4.375" style="4" customWidth="1"/>
    <col min="6921" max="6921" width="3.375" style="4" customWidth="1"/>
    <col min="6922" max="6922" width="6.125" style="4" customWidth="1"/>
    <col min="6923" max="6924" width="5.375" style="4" customWidth="1"/>
    <col min="6925" max="6925" width="7.375" style="4" customWidth="1"/>
    <col min="6926" max="6926" width="7.625" style="4" customWidth="1"/>
    <col min="6927" max="6927" width="3.375" style="4" customWidth="1"/>
    <col min="6928" max="6928" width="10.375" style="4" customWidth="1"/>
    <col min="6929" max="6929" width="3.625" style="4" customWidth="1"/>
    <col min="6930" max="6930" width="4.375" style="4" customWidth="1"/>
    <col min="6931" max="6931" width="3.375" style="4" customWidth="1"/>
    <col min="6932" max="6932" width="7.125" style="4" customWidth="1"/>
    <col min="6933" max="6933" width="7.375" style="4" customWidth="1"/>
    <col min="6934" max="6934" width="11.625" style="4" customWidth="1"/>
    <col min="6935" max="6935" width="6" style="4" customWidth="1"/>
    <col min="6936" max="6936" width="9.375" style="4" customWidth="1"/>
    <col min="6937" max="6937" width="7.125" style="4" customWidth="1"/>
    <col min="6938" max="6938" width="8.875" style="4" hidden="1" customWidth="1"/>
    <col min="6939" max="6939" width="2.875" style="4" customWidth="1"/>
    <col min="6940" max="6940" width="10.375" style="4" customWidth="1"/>
    <col min="6941" max="6941" width="19.125" style="4" customWidth="1"/>
    <col min="6942" max="7169" width="8.875" style="4"/>
    <col min="7170" max="7170" width="15" style="4" customWidth="1"/>
    <col min="7171" max="7171" width="3.625" style="4" customWidth="1"/>
    <col min="7172" max="7172" width="10.625" style="4" customWidth="1"/>
    <col min="7173" max="7173" width="3.375" style="4" customWidth="1"/>
    <col min="7174" max="7174" width="4.625" style="4" customWidth="1"/>
    <col min="7175" max="7175" width="4.875" style="4" customWidth="1"/>
    <col min="7176" max="7176" width="4.375" style="4" customWidth="1"/>
    <col min="7177" max="7177" width="3.375" style="4" customWidth="1"/>
    <col min="7178" max="7178" width="6.125" style="4" customWidth="1"/>
    <col min="7179" max="7180" width="5.375" style="4" customWidth="1"/>
    <col min="7181" max="7181" width="7.375" style="4" customWidth="1"/>
    <col min="7182" max="7182" width="7.625" style="4" customWidth="1"/>
    <col min="7183" max="7183" width="3.375" style="4" customWidth="1"/>
    <col min="7184" max="7184" width="10.375" style="4" customWidth="1"/>
    <col min="7185" max="7185" width="3.625" style="4" customWidth="1"/>
    <col min="7186" max="7186" width="4.375" style="4" customWidth="1"/>
    <col min="7187" max="7187" width="3.375" style="4" customWidth="1"/>
    <col min="7188" max="7188" width="7.125" style="4" customWidth="1"/>
    <col min="7189" max="7189" width="7.375" style="4" customWidth="1"/>
    <col min="7190" max="7190" width="11.625" style="4" customWidth="1"/>
    <col min="7191" max="7191" width="6" style="4" customWidth="1"/>
    <col min="7192" max="7192" width="9.375" style="4" customWidth="1"/>
    <col min="7193" max="7193" width="7.125" style="4" customWidth="1"/>
    <col min="7194" max="7194" width="8.875" style="4" hidden="1" customWidth="1"/>
    <col min="7195" max="7195" width="2.875" style="4" customWidth="1"/>
    <col min="7196" max="7196" width="10.375" style="4" customWidth="1"/>
    <col min="7197" max="7197" width="19.125" style="4" customWidth="1"/>
    <col min="7198" max="7425" width="8.875" style="4"/>
    <col min="7426" max="7426" width="15" style="4" customWidth="1"/>
    <col min="7427" max="7427" width="3.625" style="4" customWidth="1"/>
    <col min="7428" max="7428" width="10.625" style="4" customWidth="1"/>
    <col min="7429" max="7429" width="3.375" style="4" customWidth="1"/>
    <col min="7430" max="7430" width="4.625" style="4" customWidth="1"/>
    <col min="7431" max="7431" width="4.875" style="4" customWidth="1"/>
    <col min="7432" max="7432" width="4.375" style="4" customWidth="1"/>
    <col min="7433" max="7433" width="3.375" style="4" customWidth="1"/>
    <col min="7434" max="7434" width="6.125" style="4" customWidth="1"/>
    <col min="7435" max="7436" width="5.375" style="4" customWidth="1"/>
    <col min="7437" max="7437" width="7.375" style="4" customWidth="1"/>
    <col min="7438" max="7438" width="7.625" style="4" customWidth="1"/>
    <col min="7439" max="7439" width="3.375" style="4" customWidth="1"/>
    <col min="7440" max="7440" width="10.375" style="4" customWidth="1"/>
    <col min="7441" max="7441" width="3.625" style="4" customWidth="1"/>
    <col min="7442" max="7442" width="4.375" style="4" customWidth="1"/>
    <col min="7443" max="7443" width="3.375" style="4" customWidth="1"/>
    <col min="7444" max="7444" width="7.125" style="4" customWidth="1"/>
    <col min="7445" max="7445" width="7.375" style="4" customWidth="1"/>
    <col min="7446" max="7446" width="11.625" style="4" customWidth="1"/>
    <col min="7447" max="7447" width="6" style="4" customWidth="1"/>
    <col min="7448" max="7448" width="9.375" style="4" customWidth="1"/>
    <col min="7449" max="7449" width="7.125" style="4" customWidth="1"/>
    <col min="7450" max="7450" width="8.875" style="4" hidden="1" customWidth="1"/>
    <col min="7451" max="7451" width="2.875" style="4" customWidth="1"/>
    <col min="7452" max="7452" width="10.375" style="4" customWidth="1"/>
    <col min="7453" max="7453" width="19.125" style="4" customWidth="1"/>
    <col min="7454" max="7681" width="8.875" style="4"/>
    <col min="7682" max="7682" width="15" style="4" customWidth="1"/>
    <col min="7683" max="7683" width="3.625" style="4" customWidth="1"/>
    <col min="7684" max="7684" width="10.625" style="4" customWidth="1"/>
    <col min="7685" max="7685" width="3.375" style="4" customWidth="1"/>
    <col min="7686" max="7686" width="4.625" style="4" customWidth="1"/>
    <col min="7687" max="7687" width="4.875" style="4" customWidth="1"/>
    <col min="7688" max="7688" width="4.375" style="4" customWidth="1"/>
    <col min="7689" max="7689" width="3.375" style="4" customWidth="1"/>
    <col min="7690" max="7690" width="6.125" style="4" customWidth="1"/>
    <col min="7691" max="7692" width="5.375" style="4" customWidth="1"/>
    <col min="7693" max="7693" width="7.375" style="4" customWidth="1"/>
    <col min="7694" max="7694" width="7.625" style="4" customWidth="1"/>
    <col min="7695" max="7695" width="3.375" style="4" customWidth="1"/>
    <col min="7696" max="7696" width="10.375" style="4" customWidth="1"/>
    <col min="7697" max="7697" width="3.625" style="4" customWidth="1"/>
    <col min="7698" max="7698" width="4.375" style="4" customWidth="1"/>
    <col min="7699" max="7699" width="3.375" style="4" customWidth="1"/>
    <col min="7700" max="7700" width="7.125" style="4" customWidth="1"/>
    <col min="7701" max="7701" width="7.375" style="4" customWidth="1"/>
    <col min="7702" max="7702" width="11.625" style="4" customWidth="1"/>
    <col min="7703" max="7703" width="6" style="4" customWidth="1"/>
    <col min="7704" max="7704" width="9.375" style="4" customWidth="1"/>
    <col min="7705" max="7705" width="7.125" style="4" customWidth="1"/>
    <col min="7706" max="7706" width="8.875" style="4" hidden="1" customWidth="1"/>
    <col min="7707" max="7707" width="2.875" style="4" customWidth="1"/>
    <col min="7708" max="7708" width="10.375" style="4" customWidth="1"/>
    <col min="7709" max="7709" width="19.125" style="4" customWidth="1"/>
    <col min="7710" max="7937" width="8.875" style="4"/>
    <col min="7938" max="7938" width="15" style="4" customWidth="1"/>
    <col min="7939" max="7939" width="3.625" style="4" customWidth="1"/>
    <col min="7940" max="7940" width="10.625" style="4" customWidth="1"/>
    <col min="7941" max="7941" width="3.375" style="4" customWidth="1"/>
    <col min="7942" max="7942" width="4.625" style="4" customWidth="1"/>
    <col min="7943" max="7943" width="4.875" style="4" customWidth="1"/>
    <col min="7944" max="7944" width="4.375" style="4" customWidth="1"/>
    <col min="7945" max="7945" width="3.375" style="4" customWidth="1"/>
    <col min="7946" max="7946" width="6.125" style="4" customWidth="1"/>
    <col min="7947" max="7948" width="5.375" style="4" customWidth="1"/>
    <col min="7949" max="7949" width="7.375" style="4" customWidth="1"/>
    <col min="7950" max="7950" width="7.625" style="4" customWidth="1"/>
    <col min="7951" max="7951" width="3.375" style="4" customWidth="1"/>
    <col min="7952" max="7952" width="10.375" style="4" customWidth="1"/>
    <col min="7953" max="7953" width="3.625" style="4" customWidth="1"/>
    <col min="7954" max="7954" width="4.375" style="4" customWidth="1"/>
    <col min="7955" max="7955" width="3.375" style="4" customWidth="1"/>
    <col min="7956" max="7956" width="7.125" style="4" customWidth="1"/>
    <col min="7957" max="7957" width="7.375" style="4" customWidth="1"/>
    <col min="7958" max="7958" width="11.625" style="4" customWidth="1"/>
    <col min="7959" max="7959" width="6" style="4" customWidth="1"/>
    <col min="7960" max="7960" width="9.375" style="4" customWidth="1"/>
    <col min="7961" max="7961" width="7.125" style="4" customWidth="1"/>
    <col min="7962" max="7962" width="8.875" style="4" hidden="1" customWidth="1"/>
    <col min="7963" max="7963" width="2.875" style="4" customWidth="1"/>
    <col min="7964" max="7964" width="10.375" style="4" customWidth="1"/>
    <col min="7965" max="7965" width="19.125" style="4" customWidth="1"/>
    <col min="7966" max="8193" width="8.875" style="4"/>
    <col min="8194" max="8194" width="15" style="4" customWidth="1"/>
    <col min="8195" max="8195" width="3.625" style="4" customWidth="1"/>
    <col min="8196" max="8196" width="10.625" style="4" customWidth="1"/>
    <col min="8197" max="8197" width="3.375" style="4" customWidth="1"/>
    <col min="8198" max="8198" width="4.625" style="4" customWidth="1"/>
    <col min="8199" max="8199" width="4.875" style="4" customWidth="1"/>
    <col min="8200" max="8200" width="4.375" style="4" customWidth="1"/>
    <col min="8201" max="8201" width="3.375" style="4" customWidth="1"/>
    <col min="8202" max="8202" width="6.125" style="4" customWidth="1"/>
    <col min="8203" max="8204" width="5.375" style="4" customWidth="1"/>
    <col min="8205" max="8205" width="7.375" style="4" customWidth="1"/>
    <col min="8206" max="8206" width="7.625" style="4" customWidth="1"/>
    <col min="8207" max="8207" width="3.375" style="4" customWidth="1"/>
    <col min="8208" max="8208" width="10.375" style="4" customWidth="1"/>
    <col min="8209" max="8209" width="3.625" style="4" customWidth="1"/>
    <col min="8210" max="8210" width="4.375" style="4" customWidth="1"/>
    <col min="8211" max="8211" width="3.375" style="4" customWidth="1"/>
    <col min="8212" max="8212" width="7.125" style="4" customWidth="1"/>
    <col min="8213" max="8213" width="7.375" style="4" customWidth="1"/>
    <col min="8214" max="8214" width="11.625" style="4" customWidth="1"/>
    <col min="8215" max="8215" width="6" style="4" customWidth="1"/>
    <col min="8216" max="8216" width="9.375" style="4" customWidth="1"/>
    <col min="8217" max="8217" width="7.125" style="4" customWidth="1"/>
    <col min="8218" max="8218" width="8.875" style="4" hidden="1" customWidth="1"/>
    <col min="8219" max="8219" width="2.875" style="4" customWidth="1"/>
    <col min="8220" max="8220" width="10.375" style="4" customWidth="1"/>
    <col min="8221" max="8221" width="19.125" style="4" customWidth="1"/>
    <col min="8222" max="8449" width="8.875" style="4"/>
    <col min="8450" max="8450" width="15" style="4" customWidth="1"/>
    <col min="8451" max="8451" width="3.625" style="4" customWidth="1"/>
    <col min="8452" max="8452" width="10.625" style="4" customWidth="1"/>
    <col min="8453" max="8453" width="3.375" style="4" customWidth="1"/>
    <col min="8454" max="8454" width="4.625" style="4" customWidth="1"/>
    <col min="8455" max="8455" width="4.875" style="4" customWidth="1"/>
    <col min="8456" max="8456" width="4.375" style="4" customWidth="1"/>
    <col min="8457" max="8457" width="3.375" style="4" customWidth="1"/>
    <col min="8458" max="8458" width="6.125" style="4" customWidth="1"/>
    <col min="8459" max="8460" width="5.375" style="4" customWidth="1"/>
    <col min="8461" max="8461" width="7.375" style="4" customWidth="1"/>
    <col min="8462" max="8462" width="7.625" style="4" customWidth="1"/>
    <col min="8463" max="8463" width="3.375" style="4" customWidth="1"/>
    <col min="8464" max="8464" width="10.375" style="4" customWidth="1"/>
    <col min="8465" max="8465" width="3.625" style="4" customWidth="1"/>
    <col min="8466" max="8466" width="4.375" style="4" customWidth="1"/>
    <col min="8467" max="8467" width="3.375" style="4" customWidth="1"/>
    <col min="8468" max="8468" width="7.125" style="4" customWidth="1"/>
    <col min="8469" max="8469" width="7.375" style="4" customWidth="1"/>
    <col min="8470" max="8470" width="11.625" style="4" customWidth="1"/>
    <col min="8471" max="8471" width="6" style="4" customWidth="1"/>
    <col min="8472" max="8472" width="9.375" style="4" customWidth="1"/>
    <col min="8473" max="8473" width="7.125" style="4" customWidth="1"/>
    <col min="8474" max="8474" width="8.875" style="4" hidden="1" customWidth="1"/>
    <col min="8475" max="8475" width="2.875" style="4" customWidth="1"/>
    <col min="8476" max="8476" width="10.375" style="4" customWidth="1"/>
    <col min="8477" max="8477" width="19.125" style="4" customWidth="1"/>
    <col min="8478" max="8705" width="8.875" style="4"/>
    <col min="8706" max="8706" width="15" style="4" customWidth="1"/>
    <col min="8707" max="8707" width="3.625" style="4" customWidth="1"/>
    <col min="8708" max="8708" width="10.625" style="4" customWidth="1"/>
    <col min="8709" max="8709" width="3.375" style="4" customWidth="1"/>
    <col min="8710" max="8710" width="4.625" style="4" customWidth="1"/>
    <col min="8711" max="8711" width="4.875" style="4" customWidth="1"/>
    <col min="8712" max="8712" width="4.375" style="4" customWidth="1"/>
    <col min="8713" max="8713" width="3.375" style="4" customWidth="1"/>
    <col min="8714" max="8714" width="6.125" style="4" customWidth="1"/>
    <col min="8715" max="8716" width="5.375" style="4" customWidth="1"/>
    <col min="8717" max="8717" width="7.375" style="4" customWidth="1"/>
    <col min="8718" max="8718" width="7.625" style="4" customWidth="1"/>
    <col min="8719" max="8719" width="3.375" style="4" customWidth="1"/>
    <col min="8720" max="8720" width="10.375" style="4" customWidth="1"/>
    <col min="8721" max="8721" width="3.625" style="4" customWidth="1"/>
    <col min="8722" max="8722" width="4.375" style="4" customWidth="1"/>
    <col min="8723" max="8723" width="3.375" style="4" customWidth="1"/>
    <col min="8724" max="8724" width="7.125" style="4" customWidth="1"/>
    <col min="8725" max="8725" width="7.375" style="4" customWidth="1"/>
    <col min="8726" max="8726" width="11.625" style="4" customWidth="1"/>
    <col min="8727" max="8727" width="6" style="4" customWidth="1"/>
    <col min="8728" max="8728" width="9.375" style="4" customWidth="1"/>
    <col min="8729" max="8729" width="7.125" style="4" customWidth="1"/>
    <col min="8730" max="8730" width="8.875" style="4" hidden="1" customWidth="1"/>
    <col min="8731" max="8731" width="2.875" style="4" customWidth="1"/>
    <col min="8732" max="8732" width="10.375" style="4" customWidth="1"/>
    <col min="8733" max="8733" width="19.125" style="4" customWidth="1"/>
    <col min="8734" max="8961" width="8.875" style="4"/>
    <col min="8962" max="8962" width="15" style="4" customWidth="1"/>
    <col min="8963" max="8963" width="3.625" style="4" customWidth="1"/>
    <col min="8964" max="8964" width="10.625" style="4" customWidth="1"/>
    <col min="8965" max="8965" width="3.375" style="4" customWidth="1"/>
    <col min="8966" max="8966" width="4.625" style="4" customWidth="1"/>
    <col min="8967" max="8967" width="4.875" style="4" customWidth="1"/>
    <col min="8968" max="8968" width="4.375" style="4" customWidth="1"/>
    <col min="8969" max="8969" width="3.375" style="4" customWidth="1"/>
    <col min="8970" max="8970" width="6.125" style="4" customWidth="1"/>
    <col min="8971" max="8972" width="5.375" style="4" customWidth="1"/>
    <col min="8973" max="8973" width="7.375" style="4" customWidth="1"/>
    <col min="8974" max="8974" width="7.625" style="4" customWidth="1"/>
    <col min="8975" max="8975" width="3.375" style="4" customWidth="1"/>
    <col min="8976" max="8976" width="10.375" style="4" customWidth="1"/>
    <col min="8977" max="8977" width="3.625" style="4" customWidth="1"/>
    <col min="8978" max="8978" width="4.375" style="4" customWidth="1"/>
    <col min="8979" max="8979" width="3.375" style="4" customWidth="1"/>
    <col min="8980" max="8980" width="7.125" style="4" customWidth="1"/>
    <col min="8981" max="8981" width="7.375" style="4" customWidth="1"/>
    <col min="8982" max="8982" width="11.625" style="4" customWidth="1"/>
    <col min="8983" max="8983" width="6" style="4" customWidth="1"/>
    <col min="8984" max="8984" width="9.375" style="4" customWidth="1"/>
    <col min="8985" max="8985" width="7.125" style="4" customWidth="1"/>
    <col min="8986" max="8986" width="8.875" style="4" hidden="1" customWidth="1"/>
    <col min="8987" max="8987" width="2.875" style="4" customWidth="1"/>
    <col min="8988" max="8988" width="10.375" style="4" customWidth="1"/>
    <col min="8989" max="8989" width="19.125" style="4" customWidth="1"/>
    <col min="8990" max="9217" width="8.875" style="4"/>
    <col min="9218" max="9218" width="15" style="4" customWidth="1"/>
    <col min="9219" max="9219" width="3.625" style="4" customWidth="1"/>
    <col min="9220" max="9220" width="10.625" style="4" customWidth="1"/>
    <col min="9221" max="9221" width="3.375" style="4" customWidth="1"/>
    <col min="9222" max="9222" width="4.625" style="4" customWidth="1"/>
    <col min="9223" max="9223" width="4.875" style="4" customWidth="1"/>
    <col min="9224" max="9224" width="4.375" style="4" customWidth="1"/>
    <col min="9225" max="9225" width="3.375" style="4" customWidth="1"/>
    <col min="9226" max="9226" width="6.125" style="4" customWidth="1"/>
    <col min="9227" max="9228" width="5.375" style="4" customWidth="1"/>
    <col min="9229" max="9229" width="7.375" style="4" customWidth="1"/>
    <col min="9230" max="9230" width="7.625" style="4" customWidth="1"/>
    <col min="9231" max="9231" width="3.375" style="4" customWidth="1"/>
    <col min="9232" max="9232" width="10.375" style="4" customWidth="1"/>
    <col min="9233" max="9233" width="3.625" style="4" customWidth="1"/>
    <col min="9234" max="9234" width="4.375" style="4" customWidth="1"/>
    <col min="9235" max="9235" width="3.375" style="4" customWidth="1"/>
    <col min="9236" max="9236" width="7.125" style="4" customWidth="1"/>
    <col min="9237" max="9237" width="7.375" style="4" customWidth="1"/>
    <col min="9238" max="9238" width="11.625" style="4" customWidth="1"/>
    <col min="9239" max="9239" width="6" style="4" customWidth="1"/>
    <col min="9240" max="9240" width="9.375" style="4" customWidth="1"/>
    <col min="9241" max="9241" width="7.125" style="4" customWidth="1"/>
    <col min="9242" max="9242" width="8.875" style="4" hidden="1" customWidth="1"/>
    <col min="9243" max="9243" width="2.875" style="4" customWidth="1"/>
    <col min="9244" max="9244" width="10.375" style="4" customWidth="1"/>
    <col min="9245" max="9245" width="19.125" style="4" customWidth="1"/>
    <col min="9246" max="9473" width="8.875" style="4"/>
    <col min="9474" max="9474" width="15" style="4" customWidth="1"/>
    <col min="9475" max="9475" width="3.625" style="4" customWidth="1"/>
    <col min="9476" max="9476" width="10.625" style="4" customWidth="1"/>
    <col min="9477" max="9477" width="3.375" style="4" customWidth="1"/>
    <col min="9478" max="9478" width="4.625" style="4" customWidth="1"/>
    <col min="9479" max="9479" width="4.875" style="4" customWidth="1"/>
    <col min="9480" max="9480" width="4.375" style="4" customWidth="1"/>
    <col min="9481" max="9481" width="3.375" style="4" customWidth="1"/>
    <col min="9482" max="9482" width="6.125" style="4" customWidth="1"/>
    <col min="9483" max="9484" width="5.375" style="4" customWidth="1"/>
    <col min="9485" max="9485" width="7.375" style="4" customWidth="1"/>
    <col min="9486" max="9486" width="7.625" style="4" customWidth="1"/>
    <col min="9487" max="9487" width="3.375" style="4" customWidth="1"/>
    <col min="9488" max="9488" width="10.375" style="4" customWidth="1"/>
    <col min="9489" max="9489" width="3.625" style="4" customWidth="1"/>
    <col min="9490" max="9490" width="4.375" style="4" customWidth="1"/>
    <col min="9491" max="9491" width="3.375" style="4" customWidth="1"/>
    <col min="9492" max="9492" width="7.125" style="4" customWidth="1"/>
    <col min="9493" max="9493" width="7.375" style="4" customWidth="1"/>
    <col min="9494" max="9494" width="11.625" style="4" customWidth="1"/>
    <col min="9495" max="9495" width="6" style="4" customWidth="1"/>
    <col min="9496" max="9496" width="9.375" style="4" customWidth="1"/>
    <col min="9497" max="9497" width="7.125" style="4" customWidth="1"/>
    <col min="9498" max="9498" width="8.875" style="4" hidden="1" customWidth="1"/>
    <col min="9499" max="9499" width="2.875" style="4" customWidth="1"/>
    <col min="9500" max="9500" width="10.375" style="4" customWidth="1"/>
    <col min="9501" max="9501" width="19.125" style="4" customWidth="1"/>
    <col min="9502" max="9729" width="8.875" style="4"/>
    <col min="9730" max="9730" width="15" style="4" customWidth="1"/>
    <col min="9731" max="9731" width="3.625" style="4" customWidth="1"/>
    <col min="9732" max="9732" width="10.625" style="4" customWidth="1"/>
    <col min="9733" max="9733" width="3.375" style="4" customWidth="1"/>
    <col min="9734" max="9734" width="4.625" style="4" customWidth="1"/>
    <col min="9735" max="9735" width="4.875" style="4" customWidth="1"/>
    <col min="9736" max="9736" width="4.375" style="4" customWidth="1"/>
    <col min="9737" max="9737" width="3.375" style="4" customWidth="1"/>
    <col min="9738" max="9738" width="6.125" style="4" customWidth="1"/>
    <col min="9739" max="9740" width="5.375" style="4" customWidth="1"/>
    <col min="9741" max="9741" width="7.375" style="4" customWidth="1"/>
    <col min="9742" max="9742" width="7.625" style="4" customWidth="1"/>
    <col min="9743" max="9743" width="3.375" style="4" customWidth="1"/>
    <col min="9744" max="9744" width="10.375" style="4" customWidth="1"/>
    <col min="9745" max="9745" width="3.625" style="4" customWidth="1"/>
    <col min="9746" max="9746" width="4.375" style="4" customWidth="1"/>
    <col min="9747" max="9747" width="3.375" style="4" customWidth="1"/>
    <col min="9748" max="9748" width="7.125" style="4" customWidth="1"/>
    <col min="9749" max="9749" width="7.375" style="4" customWidth="1"/>
    <col min="9750" max="9750" width="11.625" style="4" customWidth="1"/>
    <col min="9751" max="9751" width="6" style="4" customWidth="1"/>
    <col min="9752" max="9752" width="9.375" style="4" customWidth="1"/>
    <col min="9753" max="9753" width="7.125" style="4" customWidth="1"/>
    <col min="9754" max="9754" width="8.875" style="4" hidden="1" customWidth="1"/>
    <col min="9755" max="9755" width="2.875" style="4" customWidth="1"/>
    <col min="9756" max="9756" width="10.375" style="4" customWidth="1"/>
    <col min="9757" max="9757" width="19.125" style="4" customWidth="1"/>
    <col min="9758" max="9985" width="8.875" style="4"/>
    <col min="9986" max="9986" width="15" style="4" customWidth="1"/>
    <col min="9987" max="9987" width="3.625" style="4" customWidth="1"/>
    <col min="9988" max="9988" width="10.625" style="4" customWidth="1"/>
    <col min="9989" max="9989" width="3.375" style="4" customWidth="1"/>
    <col min="9990" max="9990" width="4.625" style="4" customWidth="1"/>
    <col min="9991" max="9991" width="4.875" style="4" customWidth="1"/>
    <col min="9992" max="9992" width="4.375" style="4" customWidth="1"/>
    <col min="9993" max="9993" width="3.375" style="4" customWidth="1"/>
    <col min="9994" max="9994" width="6.125" style="4" customWidth="1"/>
    <col min="9995" max="9996" width="5.375" style="4" customWidth="1"/>
    <col min="9997" max="9997" width="7.375" style="4" customWidth="1"/>
    <col min="9998" max="9998" width="7.625" style="4" customWidth="1"/>
    <col min="9999" max="9999" width="3.375" style="4" customWidth="1"/>
    <col min="10000" max="10000" width="10.375" style="4" customWidth="1"/>
    <col min="10001" max="10001" width="3.625" style="4" customWidth="1"/>
    <col min="10002" max="10002" width="4.375" style="4" customWidth="1"/>
    <col min="10003" max="10003" width="3.375" style="4" customWidth="1"/>
    <col min="10004" max="10004" width="7.125" style="4" customWidth="1"/>
    <col min="10005" max="10005" width="7.375" style="4" customWidth="1"/>
    <col min="10006" max="10006" width="11.625" style="4" customWidth="1"/>
    <col min="10007" max="10007" width="6" style="4" customWidth="1"/>
    <col min="10008" max="10008" width="9.375" style="4" customWidth="1"/>
    <col min="10009" max="10009" width="7.125" style="4" customWidth="1"/>
    <col min="10010" max="10010" width="8.875" style="4" hidden="1" customWidth="1"/>
    <col min="10011" max="10011" width="2.875" style="4" customWidth="1"/>
    <col min="10012" max="10012" width="10.375" style="4" customWidth="1"/>
    <col min="10013" max="10013" width="19.125" style="4" customWidth="1"/>
    <col min="10014" max="10241" width="8.875" style="4"/>
    <col min="10242" max="10242" width="15" style="4" customWidth="1"/>
    <col min="10243" max="10243" width="3.625" style="4" customWidth="1"/>
    <col min="10244" max="10244" width="10.625" style="4" customWidth="1"/>
    <col min="10245" max="10245" width="3.375" style="4" customWidth="1"/>
    <col min="10246" max="10246" width="4.625" style="4" customWidth="1"/>
    <col min="10247" max="10247" width="4.875" style="4" customWidth="1"/>
    <col min="10248" max="10248" width="4.375" style="4" customWidth="1"/>
    <col min="10249" max="10249" width="3.375" style="4" customWidth="1"/>
    <col min="10250" max="10250" width="6.125" style="4" customWidth="1"/>
    <col min="10251" max="10252" width="5.375" style="4" customWidth="1"/>
    <col min="10253" max="10253" width="7.375" style="4" customWidth="1"/>
    <col min="10254" max="10254" width="7.625" style="4" customWidth="1"/>
    <col min="10255" max="10255" width="3.375" style="4" customWidth="1"/>
    <col min="10256" max="10256" width="10.375" style="4" customWidth="1"/>
    <col min="10257" max="10257" width="3.625" style="4" customWidth="1"/>
    <col min="10258" max="10258" width="4.375" style="4" customWidth="1"/>
    <col min="10259" max="10259" width="3.375" style="4" customWidth="1"/>
    <col min="10260" max="10260" width="7.125" style="4" customWidth="1"/>
    <col min="10261" max="10261" width="7.375" style="4" customWidth="1"/>
    <col min="10262" max="10262" width="11.625" style="4" customWidth="1"/>
    <col min="10263" max="10263" width="6" style="4" customWidth="1"/>
    <col min="10264" max="10264" width="9.375" style="4" customWidth="1"/>
    <col min="10265" max="10265" width="7.125" style="4" customWidth="1"/>
    <col min="10266" max="10266" width="8.875" style="4" hidden="1" customWidth="1"/>
    <col min="10267" max="10267" width="2.875" style="4" customWidth="1"/>
    <col min="10268" max="10268" width="10.375" style="4" customWidth="1"/>
    <col min="10269" max="10269" width="19.125" style="4" customWidth="1"/>
    <col min="10270" max="10497" width="8.875" style="4"/>
    <col min="10498" max="10498" width="15" style="4" customWidth="1"/>
    <col min="10499" max="10499" width="3.625" style="4" customWidth="1"/>
    <col min="10500" max="10500" width="10.625" style="4" customWidth="1"/>
    <col min="10501" max="10501" width="3.375" style="4" customWidth="1"/>
    <col min="10502" max="10502" width="4.625" style="4" customWidth="1"/>
    <col min="10503" max="10503" width="4.875" style="4" customWidth="1"/>
    <col min="10504" max="10504" width="4.375" style="4" customWidth="1"/>
    <col min="10505" max="10505" width="3.375" style="4" customWidth="1"/>
    <col min="10506" max="10506" width="6.125" style="4" customWidth="1"/>
    <col min="10507" max="10508" width="5.375" style="4" customWidth="1"/>
    <col min="10509" max="10509" width="7.375" style="4" customWidth="1"/>
    <col min="10510" max="10510" width="7.625" style="4" customWidth="1"/>
    <col min="10511" max="10511" width="3.375" style="4" customWidth="1"/>
    <col min="10512" max="10512" width="10.375" style="4" customWidth="1"/>
    <col min="10513" max="10513" width="3.625" style="4" customWidth="1"/>
    <col min="10514" max="10514" width="4.375" style="4" customWidth="1"/>
    <col min="10515" max="10515" width="3.375" style="4" customWidth="1"/>
    <col min="10516" max="10516" width="7.125" style="4" customWidth="1"/>
    <col min="10517" max="10517" width="7.375" style="4" customWidth="1"/>
    <col min="10518" max="10518" width="11.625" style="4" customWidth="1"/>
    <col min="10519" max="10519" width="6" style="4" customWidth="1"/>
    <col min="10520" max="10520" width="9.375" style="4" customWidth="1"/>
    <col min="10521" max="10521" width="7.125" style="4" customWidth="1"/>
    <col min="10522" max="10522" width="8.875" style="4" hidden="1" customWidth="1"/>
    <col min="10523" max="10523" width="2.875" style="4" customWidth="1"/>
    <col min="10524" max="10524" width="10.375" style="4" customWidth="1"/>
    <col min="10525" max="10525" width="19.125" style="4" customWidth="1"/>
    <col min="10526" max="10753" width="8.875" style="4"/>
    <col min="10754" max="10754" width="15" style="4" customWidth="1"/>
    <col min="10755" max="10755" width="3.625" style="4" customWidth="1"/>
    <col min="10756" max="10756" width="10.625" style="4" customWidth="1"/>
    <col min="10757" max="10757" width="3.375" style="4" customWidth="1"/>
    <col min="10758" max="10758" width="4.625" style="4" customWidth="1"/>
    <col min="10759" max="10759" width="4.875" style="4" customWidth="1"/>
    <col min="10760" max="10760" width="4.375" style="4" customWidth="1"/>
    <col min="10761" max="10761" width="3.375" style="4" customWidth="1"/>
    <col min="10762" max="10762" width="6.125" style="4" customWidth="1"/>
    <col min="10763" max="10764" width="5.375" style="4" customWidth="1"/>
    <col min="10765" max="10765" width="7.375" style="4" customWidth="1"/>
    <col min="10766" max="10766" width="7.625" style="4" customWidth="1"/>
    <col min="10767" max="10767" width="3.375" style="4" customWidth="1"/>
    <col min="10768" max="10768" width="10.375" style="4" customWidth="1"/>
    <col min="10769" max="10769" width="3.625" style="4" customWidth="1"/>
    <col min="10770" max="10770" width="4.375" style="4" customWidth="1"/>
    <col min="10771" max="10771" width="3.375" style="4" customWidth="1"/>
    <col min="10772" max="10772" width="7.125" style="4" customWidth="1"/>
    <col min="10773" max="10773" width="7.375" style="4" customWidth="1"/>
    <col min="10774" max="10774" width="11.625" style="4" customWidth="1"/>
    <col min="10775" max="10775" width="6" style="4" customWidth="1"/>
    <col min="10776" max="10776" width="9.375" style="4" customWidth="1"/>
    <col min="10777" max="10777" width="7.125" style="4" customWidth="1"/>
    <col min="10778" max="10778" width="8.875" style="4" hidden="1" customWidth="1"/>
    <col min="10779" max="10779" width="2.875" style="4" customWidth="1"/>
    <col min="10780" max="10780" width="10.375" style="4" customWidth="1"/>
    <col min="10781" max="10781" width="19.125" style="4" customWidth="1"/>
    <col min="10782" max="11009" width="8.875" style="4"/>
    <col min="11010" max="11010" width="15" style="4" customWidth="1"/>
    <col min="11011" max="11011" width="3.625" style="4" customWidth="1"/>
    <col min="11012" max="11012" width="10.625" style="4" customWidth="1"/>
    <col min="11013" max="11013" width="3.375" style="4" customWidth="1"/>
    <col min="11014" max="11014" width="4.625" style="4" customWidth="1"/>
    <col min="11015" max="11015" width="4.875" style="4" customWidth="1"/>
    <col min="11016" max="11016" width="4.375" style="4" customWidth="1"/>
    <col min="11017" max="11017" width="3.375" style="4" customWidth="1"/>
    <col min="11018" max="11018" width="6.125" style="4" customWidth="1"/>
    <col min="11019" max="11020" width="5.375" style="4" customWidth="1"/>
    <col min="11021" max="11021" width="7.375" style="4" customWidth="1"/>
    <col min="11022" max="11022" width="7.625" style="4" customWidth="1"/>
    <col min="11023" max="11023" width="3.375" style="4" customWidth="1"/>
    <col min="11024" max="11024" width="10.375" style="4" customWidth="1"/>
    <col min="11025" max="11025" width="3.625" style="4" customWidth="1"/>
    <col min="11026" max="11026" width="4.375" style="4" customWidth="1"/>
    <col min="11027" max="11027" width="3.375" style="4" customWidth="1"/>
    <col min="11028" max="11028" width="7.125" style="4" customWidth="1"/>
    <col min="11029" max="11029" width="7.375" style="4" customWidth="1"/>
    <col min="11030" max="11030" width="11.625" style="4" customWidth="1"/>
    <col min="11031" max="11031" width="6" style="4" customWidth="1"/>
    <col min="11032" max="11032" width="9.375" style="4" customWidth="1"/>
    <col min="11033" max="11033" width="7.125" style="4" customWidth="1"/>
    <col min="11034" max="11034" width="8.875" style="4" hidden="1" customWidth="1"/>
    <col min="11035" max="11035" width="2.875" style="4" customWidth="1"/>
    <col min="11036" max="11036" width="10.375" style="4" customWidth="1"/>
    <col min="11037" max="11037" width="19.125" style="4" customWidth="1"/>
    <col min="11038" max="11265" width="8.875" style="4"/>
    <col min="11266" max="11266" width="15" style="4" customWidth="1"/>
    <col min="11267" max="11267" width="3.625" style="4" customWidth="1"/>
    <col min="11268" max="11268" width="10.625" style="4" customWidth="1"/>
    <col min="11269" max="11269" width="3.375" style="4" customWidth="1"/>
    <col min="11270" max="11270" width="4.625" style="4" customWidth="1"/>
    <col min="11271" max="11271" width="4.875" style="4" customWidth="1"/>
    <col min="11272" max="11272" width="4.375" style="4" customWidth="1"/>
    <col min="11273" max="11273" width="3.375" style="4" customWidth="1"/>
    <col min="11274" max="11274" width="6.125" style="4" customWidth="1"/>
    <col min="11275" max="11276" width="5.375" style="4" customWidth="1"/>
    <col min="11277" max="11277" width="7.375" style="4" customWidth="1"/>
    <col min="11278" max="11278" width="7.625" style="4" customWidth="1"/>
    <col min="11279" max="11279" width="3.375" style="4" customWidth="1"/>
    <col min="11280" max="11280" width="10.375" style="4" customWidth="1"/>
    <col min="11281" max="11281" width="3.625" style="4" customWidth="1"/>
    <col min="11282" max="11282" width="4.375" style="4" customWidth="1"/>
    <col min="11283" max="11283" width="3.375" style="4" customWidth="1"/>
    <col min="11284" max="11284" width="7.125" style="4" customWidth="1"/>
    <col min="11285" max="11285" width="7.375" style="4" customWidth="1"/>
    <col min="11286" max="11286" width="11.625" style="4" customWidth="1"/>
    <col min="11287" max="11287" width="6" style="4" customWidth="1"/>
    <col min="11288" max="11288" width="9.375" style="4" customWidth="1"/>
    <col min="11289" max="11289" width="7.125" style="4" customWidth="1"/>
    <col min="11290" max="11290" width="8.875" style="4" hidden="1" customWidth="1"/>
    <col min="11291" max="11291" width="2.875" style="4" customWidth="1"/>
    <col min="11292" max="11292" width="10.375" style="4" customWidth="1"/>
    <col min="11293" max="11293" width="19.125" style="4" customWidth="1"/>
    <col min="11294" max="11521" width="8.875" style="4"/>
    <col min="11522" max="11522" width="15" style="4" customWidth="1"/>
    <col min="11523" max="11523" width="3.625" style="4" customWidth="1"/>
    <col min="11524" max="11524" width="10.625" style="4" customWidth="1"/>
    <col min="11525" max="11525" width="3.375" style="4" customWidth="1"/>
    <col min="11526" max="11526" width="4.625" style="4" customWidth="1"/>
    <col min="11527" max="11527" width="4.875" style="4" customWidth="1"/>
    <col min="11528" max="11528" width="4.375" style="4" customWidth="1"/>
    <col min="11529" max="11529" width="3.375" style="4" customWidth="1"/>
    <col min="11530" max="11530" width="6.125" style="4" customWidth="1"/>
    <col min="11531" max="11532" width="5.375" style="4" customWidth="1"/>
    <col min="11533" max="11533" width="7.375" style="4" customWidth="1"/>
    <col min="11534" max="11534" width="7.625" style="4" customWidth="1"/>
    <col min="11535" max="11535" width="3.375" style="4" customWidth="1"/>
    <col min="11536" max="11536" width="10.375" style="4" customWidth="1"/>
    <col min="11537" max="11537" width="3.625" style="4" customWidth="1"/>
    <col min="11538" max="11538" width="4.375" style="4" customWidth="1"/>
    <col min="11539" max="11539" width="3.375" style="4" customWidth="1"/>
    <col min="11540" max="11540" width="7.125" style="4" customWidth="1"/>
    <col min="11541" max="11541" width="7.375" style="4" customWidth="1"/>
    <col min="11542" max="11542" width="11.625" style="4" customWidth="1"/>
    <col min="11543" max="11543" width="6" style="4" customWidth="1"/>
    <col min="11544" max="11544" width="9.375" style="4" customWidth="1"/>
    <col min="11545" max="11545" width="7.125" style="4" customWidth="1"/>
    <col min="11546" max="11546" width="8.875" style="4" hidden="1" customWidth="1"/>
    <col min="11547" max="11547" width="2.875" style="4" customWidth="1"/>
    <col min="11548" max="11548" width="10.375" style="4" customWidth="1"/>
    <col min="11549" max="11549" width="19.125" style="4" customWidth="1"/>
    <col min="11550" max="11777" width="8.875" style="4"/>
    <col min="11778" max="11778" width="15" style="4" customWidth="1"/>
    <col min="11779" max="11779" width="3.625" style="4" customWidth="1"/>
    <col min="11780" max="11780" width="10.625" style="4" customWidth="1"/>
    <col min="11781" max="11781" width="3.375" style="4" customWidth="1"/>
    <col min="11782" max="11782" width="4.625" style="4" customWidth="1"/>
    <col min="11783" max="11783" width="4.875" style="4" customWidth="1"/>
    <col min="11784" max="11784" width="4.375" style="4" customWidth="1"/>
    <col min="11785" max="11785" width="3.375" style="4" customWidth="1"/>
    <col min="11786" max="11786" width="6.125" style="4" customWidth="1"/>
    <col min="11787" max="11788" width="5.375" style="4" customWidth="1"/>
    <col min="11789" max="11789" width="7.375" style="4" customWidth="1"/>
    <col min="11790" max="11790" width="7.625" style="4" customWidth="1"/>
    <col min="11791" max="11791" width="3.375" style="4" customWidth="1"/>
    <col min="11792" max="11792" width="10.375" style="4" customWidth="1"/>
    <col min="11793" max="11793" width="3.625" style="4" customWidth="1"/>
    <col min="11794" max="11794" width="4.375" style="4" customWidth="1"/>
    <col min="11795" max="11795" width="3.375" style="4" customWidth="1"/>
    <col min="11796" max="11796" width="7.125" style="4" customWidth="1"/>
    <col min="11797" max="11797" width="7.375" style="4" customWidth="1"/>
    <col min="11798" max="11798" width="11.625" style="4" customWidth="1"/>
    <col min="11799" max="11799" width="6" style="4" customWidth="1"/>
    <col min="11800" max="11800" width="9.375" style="4" customWidth="1"/>
    <col min="11801" max="11801" width="7.125" style="4" customWidth="1"/>
    <col min="11802" max="11802" width="8.875" style="4" hidden="1" customWidth="1"/>
    <col min="11803" max="11803" width="2.875" style="4" customWidth="1"/>
    <col min="11804" max="11804" width="10.375" style="4" customWidth="1"/>
    <col min="11805" max="11805" width="19.125" style="4" customWidth="1"/>
    <col min="11806" max="12033" width="8.875" style="4"/>
    <col min="12034" max="12034" width="15" style="4" customWidth="1"/>
    <col min="12035" max="12035" width="3.625" style="4" customWidth="1"/>
    <col min="12036" max="12036" width="10.625" style="4" customWidth="1"/>
    <col min="12037" max="12037" width="3.375" style="4" customWidth="1"/>
    <col min="12038" max="12038" width="4.625" style="4" customWidth="1"/>
    <col min="12039" max="12039" width="4.875" style="4" customWidth="1"/>
    <col min="12040" max="12040" width="4.375" style="4" customWidth="1"/>
    <col min="12041" max="12041" width="3.375" style="4" customWidth="1"/>
    <col min="12042" max="12042" width="6.125" style="4" customWidth="1"/>
    <col min="12043" max="12044" width="5.375" style="4" customWidth="1"/>
    <col min="12045" max="12045" width="7.375" style="4" customWidth="1"/>
    <col min="12046" max="12046" width="7.625" style="4" customWidth="1"/>
    <col min="12047" max="12047" width="3.375" style="4" customWidth="1"/>
    <col min="12048" max="12048" width="10.375" style="4" customWidth="1"/>
    <col min="12049" max="12049" width="3.625" style="4" customWidth="1"/>
    <col min="12050" max="12050" width="4.375" style="4" customWidth="1"/>
    <col min="12051" max="12051" width="3.375" style="4" customWidth="1"/>
    <col min="12052" max="12052" width="7.125" style="4" customWidth="1"/>
    <col min="12053" max="12053" width="7.375" style="4" customWidth="1"/>
    <col min="12054" max="12054" width="11.625" style="4" customWidth="1"/>
    <col min="12055" max="12055" width="6" style="4" customWidth="1"/>
    <col min="12056" max="12056" width="9.375" style="4" customWidth="1"/>
    <col min="12057" max="12057" width="7.125" style="4" customWidth="1"/>
    <col min="12058" max="12058" width="8.875" style="4" hidden="1" customWidth="1"/>
    <col min="12059" max="12059" width="2.875" style="4" customWidth="1"/>
    <col min="12060" max="12060" width="10.375" style="4" customWidth="1"/>
    <col min="12061" max="12061" width="19.125" style="4" customWidth="1"/>
    <col min="12062" max="12289" width="8.875" style="4"/>
    <col min="12290" max="12290" width="15" style="4" customWidth="1"/>
    <col min="12291" max="12291" width="3.625" style="4" customWidth="1"/>
    <col min="12292" max="12292" width="10.625" style="4" customWidth="1"/>
    <col min="12293" max="12293" width="3.375" style="4" customWidth="1"/>
    <col min="12294" max="12294" width="4.625" style="4" customWidth="1"/>
    <col min="12295" max="12295" width="4.875" style="4" customWidth="1"/>
    <col min="12296" max="12296" width="4.375" style="4" customWidth="1"/>
    <col min="12297" max="12297" width="3.375" style="4" customWidth="1"/>
    <col min="12298" max="12298" width="6.125" style="4" customWidth="1"/>
    <col min="12299" max="12300" width="5.375" style="4" customWidth="1"/>
    <col min="12301" max="12301" width="7.375" style="4" customWidth="1"/>
    <col min="12302" max="12302" width="7.625" style="4" customWidth="1"/>
    <col min="12303" max="12303" width="3.375" style="4" customWidth="1"/>
    <col min="12304" max="12304" width="10.375" style="4" customWidth="1"/>
    <col min="12305" max="12305" width="3.625" style="4" customWidth="1"/>
    <col min="12306" max="12306" width="4.375" style="4" customWidth="1"/>
    <col min="12307" max="12307" width="3.375" style="4" customWidth="1"/>
    <col min="12308" max="12308" width="7.125" style="4" customWidth="1"/>
    <col min="12309" max="12309" width="7.375" style="4" customWidth="1"/>
    <col min="12310" max="12310" width="11.625" style="4" customWidth="1"/>
    <col min="12311" max="12311" width="6" style="4" customWidth="1"/>
    <col min="12312" max="12312" width="9.375" style="4" customWidth="1"/>
    <col min="12313" max="12313" width="7.125" style="4" customWidth="1"/>
    <col min="12314" max="12314" width="8.875" style="4" hidden="1" customWidth="1"/>
    <col min="12315" max="12315" width="2.875" style="4" customWidth="1"/>
    <col min="12316" max="12316" width="10.375" style="4" customWidth="1"/>
    <col min="12317" max="12317" width="19.125" style="4" customWidth="1"/>
    <col min="12318" max="12545" width="8.875" style="4"/>
    <col min="12546" max="12546" width="15" style="4" customWidth="1"/>
    <col min="12547" max="12547" width="3.625" style="4" customWidth="1"/>
    <col min="12548" max="12548" width="10.625" style="4" customWidth="1"/>
    <col min="12549" max="12549" width="3.375" style="4" customWidth="1"/>
    <col min="12550" max="12550" width="4.625" style="4" customWidth="1"/>
    <col min="12551" max="12551" width="4.875" style="4" customWidth="1"/>
    <col min="12552" max="12552" width="4.375" style="4" customWidth="1"/>
    <col min="12553" max="12553" width="3.375" style="4" customWidth="1"/>
    <col min="12554" max="12554" width="6.125" style="4" customWidth="1"/>
    <col min="12555" max="12556" width="5.375" style="4" customWidth="1"/>
    <col min="12557" max="12557" width="7.375" style="4" customWidth="1"/>
    <col min="12558" max="12558" width="7.625" style="4" customWidth="1"/>
    <col min="12559" max="12559" width="3.375" style="4" customWidth="1"/>
    <col min="12560" max="12560" width="10.375" style="4" customWidth="1"/>
    <col min="12561" max="12561" width="3.625" style="4" customWidth="1"/>
    <col min="12562" max="12562" width="4.375" style="4" customWidth="1"/>
    <col min="12563" max="12563" width="3.375" style="4" customWidth="1"/>
    <col min="12564" max="12564" width="7.125" style="4" customWidth="1"/>
    <col min="12565" max="12565" width="7.375" style="4" customWidth="1"/>
    <col min="12566" max="12566" width="11.625" style="4" customWidth="1"/>
    <col min="12567" max="12567" width="6" style="4" customWidth="1"/>
    <col min="12568" max="12568" width="9.375" style="4" customWidth="1"/>
    <col min="12569" max="12569" width="7.125" style="4" customWidth="1"/>
    <col min="12570" max="12570" width="8.875" style="4" hidden="1" customWidth="1"/>
    <col min="12571" max="12571" width="2.875" style="4" customWidth="1"/>
    <col min="12572" max="12572" width="10.375" style="4" customWidth="1"/>
    <col min="12573" max="12573" width="19.125" style="4" customWidth="1"/>
    <col min="12574" max="12801" width="8.875" style="4"/>
    <col min="12802" max="12802" width="15" style="4" customWidth="1"/>
    <col min="12803" max="12803" width="3.625" style="4" customWidth="1"/>
    <col min="12804" max="12804" width="10.625" style="4" customWidth="1"/>
    <col min="12805" max="12805" width="3.375" style="4" customWidth="1"/>
    <col min="12806" max="12806" width="4.625" style="4" customWidth="1"/>
    <col min="12807" max="12807" width="4.875" style="4" customWidth="1"/>
    <col min="12808" max="12808" width="4.375" style="4" customWidth="1"/>
    <col min="12809" max="12809" width="3.375" style="4" customWidth="1"/>
    <col min="12810" max="12810" width="6.125" style="4" customWidth="1"/>
    <col min="12811" max="12812" width="5.375" style="4" customWidth="1"/>
    <col min="12813" max="12813" width="7.375" style="4" customWidth="1"/>
    <col min="12814" max="12814" width="7.625" style="4" customWidth="1"/>
    <col min="12815" max="12815" width="3.375" style="4" customWidth="1"/>
    <col min="12816" max="12816" width="10.375" style="4" customWidth="1"/>
    <col min="12817" max="12817" width="3.625" style="4" customWidth="1"/>
    <col min="12818" max="12818" width="4.375" style="4" customWidth="1"/>
    <col min="12819" max="12819" width="3.375" style="4" customWidth="1"/>
    <col min="12820" max="12820" width="7.125" style="4" customWidth="1"/>
    <col min="12821" max="12821" width="7.375" style="4" customWidth="1"/>
    <col min="12822" max="12822" width="11.625" style="4" customWidth="1"/>
    <col min="12823" max="12823" width="6" style="4" customWidth="1"/>
    <col min="12824" max="12824" width="9.375" style="4" customWidth="1"/>
    <col min="12825" max="12825" width="7.125" style="4" customWidth="1"/>
    <col min="12826" max="12826" width="8.875" style="4" hidden="1" customWidth="1"/>
    <col min="12827" max="12827" width="2.875" style="4" customWidth="1"/>
    <col min="12828" max="12828" width="10.375" style="4" customWidth="1"/>
    <col min="12829" max="12829" width="19.125" style="4" customWidth="1"/>
    <col min="12830" max="13057" width="8.875" style="4"/>
    <col min="13058" max="13058" width="15" style="4" customWidth="1"/>
    <col min="13059" max="13059" width="3.625" style="4" customWidth="1"/>
    <col min="13060" max="13060" width="10.625" style="4" customWidth="1"/>
    <col min="13061" max="13061" width="3.375" style="4" customWidth="1"/>
    <col min="13062" max="13062" width="4.625" style="4" customWidth="1"/>
    <col min="13063" max="13063" width="4.875" style="4" customWidth="1"/>
    <col min="13064" max="13064" width="4.375" style="4" customWidth="1"/>
    <col min="13065" max="13065" width="3.375" style="4" customWidth="1"/>
    <col min="13066" max="13066" width="6.125" style="4" customWidth="1"/>
    <col min="13067" max="13068" width="5.375" style="4" customWidth="1"/>
    <col min="13069" max="13069" width="7.375" style="4" customWidth="1"/>
    <col min="13070" max="13070" width="7.625" style="4" customWidth="1"/>
    <col min="13071" max="13071" width="3.375" style="4" customWidth="1"/>
    <col min="13072" max="13072" width="10.375" style="4" customWidth="1"/>
    <col min="13073" max="13073" width="3.625" style="4" customWidth="1"/>
    <col min="13074" max="13074" width="4.375" style="4" customWidth="1"/>
    <col min="13075" max="13075" width="3.375" style="4" customWidth="1"/>
    <col min="13076" max="13076" width="7.125" style="4" customWidth="1"/>
    <col min="13077" max="13077" width="7.375" style="4" customWidth="1"/>
    <col min="13078" max="13078" width="11.625" style="4" customWidth="1"/>
    <col min="13079" max="13079" width="6" style="4" customWidth="1"/>
    <col min="13080" max="13080" width="9.375" style="4" customWidth="1"/>
    <col min="13081" max="13081" width="7.125" style="4" customWidth="1"/>
    <col min="13082" max="13082" width="8.875" style="4" hidden="1" customWidth="1"/>
    <col min="13083" max="13083" width="2.875" style="4" customWidth="1"/>
    <col min="13084" max="13084" width="10.375" style="4" customWidth="1"/>
    <col min="13085" max="13085" width="19.125" style="4" customWidth="1"/>
    <col min="13086" max="13313" width="8.875" style="4"/>
    <col min="13314" max="13314" width="15" style="4" customWidth="1"/>
    <col min="13315" max="13315" width="3.625" style="4" customWidth="1"/>
    <col min="13316" max="13316" width="10.625" style="4" customWidth="1"/>
    <col min="13317" max="13317" width="3.375" style="4" customWidth="1"/>
    <col min="13318" max="13318" width="4.625" style="4" customWidth="1"/>
    <col min="13319" max="13319" width="4.875" style="4" customWidth="1"/>
    <col min="13320" max="13320" width="4.375" style="4" customWidth="1"/>
    <col min="13321" max="13321" width="3.375" style="4" customWidth="1"/>
    <col min="13322" max="13322" width="6.125" style="4" customWidth="1"/>
    <col min="13323" max="13324" width="5.375" style="4" customWidth="1"/>
    <col min="13325" max="13325" width="7.375" style="4" customWidth="1"/>
    <col min="13326" max="13326" width="7.625" style="4" customWidth="1"/>
    <col min="13327" max="13327" width="3.375" style="4" customWidth="1"/>
    <col min="13328" max="13328" width="10.375" style="4" customWidth="1"/>
    <col min="13329" max="13329" width="3.625" style="4" customWidth="1"/>
    <col min="13330" max="13330" width="4.375" style="4" customWidth="1"/>
    <col min="13331" max="13331" width="3.375" style="4" customWidth="1"/>
    <col min="13332" max="13332" width="7.125" style="4" customWidth="1"/>
    <col min="13333" max="13333" width="7.375" style="4" customWidth="1"/>
    <col min="13334" max="13334" width="11.625" style="4" customWidth="1"/>
    <col min="13335" max="13335" width="6" style="4" customWidth="1"/>
    <col min="13336" max="13336" width="9.375" style="4" customWidth="1"/>
    <col min="13337" max="13337" width="7.125" style="4" customWidth="1"/>
    <col min="13338" max="13338" width="8.875" style="4" hidden="1" customWidth="1"/>
    <col min="13339" max="13339" width="2.875" style="4" customWidth="1"/>
    <col min="13340" max="13340" width="10.375" style="4" customWidth="1"/>
    <col min="13341" max="13341" width="19.125" style="4" customWidth="1"/>
    <col min="13342" max="13569" width="8.875" style="4"/>
    <col min="13570" max="13570" width="15" style="4" customWidth="1"/>
    <col min="13571" max="13571" width="3.625" style="4" customWidth="1"/>
    <col min="13572" max="13572" width="10.625" style="4" customWidth="1"/>
    <col min="13573" max="13573" width="3.375" style="4" customWidth="1"/>
    <col min="13574" max="13574" width="4.625" style="4" customWidth="1"/>
    <col min="13575" max="13575" width="4.875" style="4" customWidth="1"/>
    <col min="13576" max="13576" width="4.375" style="4" customWidth="1"/>
    <col min="13577" max="13577" width="3.375" style="4" customWidth="1"/>
    <col min="13578" max="13578" width="6.125" style="4" customWidth="1"/>
    <col min="13579" max="13580" width="5.375" style="4" customWidth="1"/>
    <col min="13581" max="13581" width="7.375" style="4" customWidth="1"/>
    <col min="13582" max="13582" width="7.625" style="4" customWidth="1"/>
    <col min="13583" max="13583" width="3.375" style="4" customWidth="1"/>
    <col min="13584" max="13584" width="10.375" style="4" customWidth="1"/>
    <col min="13585" max="13585" width="3.625" style="4" customWidth="1"/>
    <col min="13586" max="13586" width="4.375" style="4" customWidth="1"/>
    <col min="13587" max="13587" width="3.375" style="4" customWidth="1"/>
    <col min="13588" max="13588" width="7.125" style="4" customWidth="1"/>
    <col min="13589" max="13589" width="7.375" style="4" customWidth="1"/>
    <col min="13590" max="13590" width="11.625" style="4" customWidth="1"/>
    <col min="13591" max="13591" width="6" style="4" customWidth="1"/>
    <col min="13592" max="13592" width="9.375" style="4" customWidth="1"/>
    <col min="13593" max="13593" width="7.125" style="4" customWidth="1"/>
    <col min="13594" max="13594" width="8.875" style="4" hidden="1" customWidth="1"/>
    <col min="13595" max="13595" width="2.875" style="4" customWidth="1"/>
    <col min="13596" max="13596" width="10.375" style="4" customWidth="1"/>
    <col min="13597" max="13597" width="19.125" style="4" customWidth="1"/>
    <col min="13598" max="13825" width="8.875" style="4"/>
    <col min="13826" max="13826" width="15" style="4" customWidth="1"/>
    <col min="13827" max="13827" width="3.625" style="4" customWidth="1"/>
    <col min="13828" max="13828" width="10.625" style="4" customWidth="1"/>
    <col min="13829" max="13829" width="3.375" style="4" customWidth="1"/>
    <col min="13830" max="13830" width="4.625" style="4" customWidth="1"/>
    <col min="13831" max="13831" width="4.875" style="4" customWidth="1"/>
    <col min="13832" max="13832" width="4.375" style="4" customWidth="1"/>
    <col min="13833" max="13833" width="3.375" style="4" customWidth="1"/>
    <col min="13834" max="13834" width="6.125" style="4" customWidth="1"/>
    <col min="13835" max="13836" width="5.375" style="4" customWidth="1"/>
    <col min="13837" max="13837" width="7.375" style="4" customWidth="1"/>
    <col min="13838" max="13838" width="7.625" style="4" customWidth="1"/>
    <col min="13839" max="13839" width="3.375" style="4" customWidth="1"/>
    <col min="13840" max="13840" width="10.375" style="4" customWidth="1"/>
    <col min="13841" max="13841" width="3.625" style="4" customWidth="1"/>
    <col min="13842" max="13842" width="4.375" style="4" customWidth="1"/>
    <col min="13843" max="13843" width="3.375" style="4" customWidth="1"/>
    <col min="13844" max="13844" width="7.125" style="4" customWidth="1"/>
    <col min="13845" max="13845" width="7.375" style="4" customWidth="1"/>
    <col min="13846" max="13846" width="11.625" style="4" customWidth="1"/>
    <col min="13847" max="13847" width="6" style="4" customWidth="1"/>
    <col min="13848" max="13848" width="9.375" style="4" customWidth="1"/>
    <col min="13849" max="13849" width="7.125" style="4" customWidth="1"/>
    <col min="13850" max="13850" width="8.875" style="4" hidden="1" customWidth="1"/>
    <col min="13851" max="13851" width="2.875" style="4" customWidth="1"/>
    <col min="13852" max="13852" width="10.375" style="4" customWidth="1"/>
    <col min="13853" max="13853" width="19.125" style="4" customWidth="1"/>
    <col min="13854" max="14081" width="8.875" style="4"/>
    <col min="14082" max="14082" width="15" style="4" customWidth="1"/>
    <col min="14083" max="14083" width="3.625" style="4" customWidth="1"/>
    <col min="14084" max="14084" width="10.625" style="4" customWidth="1"/>
    <col min="14085" max="14085" width="3.375" style="4" customWidth="1"/>
    <col min="14086" max="14086" width="4.625" style="4" customWidth="1"/>
    <col min="14087" max="14087" width="4.875" style="4" customWidth="1"/>
    <col min="14088" max="14088" width="4.375" style="4" customWidth="1"/>
    <col min="14089" max="14089" width="3.375" style="4" customWidth="1"/>
    <col min="14090" max="14090" width="6.125" style="4" customWidth="1"/>
    <col min="14091" max="14092" width="5.375" style="4" customWidth="1"/>
    <col min="14093" max="14093" width="7.375" style="4" customWidth="1"/>
    <col min="14094" max="14094" width="7.625" style="4" customWidth="1"/>
    <col min="14095" max="14095" width="3.375" style="4" customWidth="1"/>
    <col min="14096" max="14096" width="10.375" style="4" customWidth="1"/>
    <col min="14097" max="14097" width="3.625" style="4" customWidth="1"/>
    <col min="14098" max="14098" width="4.375" style="4" customWidth="1"/>
    <col min="14099" max="14099" width="3.375" style="4" customWidth="1"/>
    <col min="14100" max="14100" width="7.125" style="4" customWidth="1"/>
    <col min="14101" max="14101" width="7.375" style="4" customWidth="1"/>
    <col min="14102" max="14102" width="11.625" style="4" customWidth="1"/>
    <col min="14103" max="14103" width="6" style="4" customWidth="1"/>
    <col min="14104" max="14104" width="9.375" style="4" customWidth="1"/>
    <col min="14105" max="14105" width="7.125" style="4" customWidth="1"/>
    <col min="14106" max="14106" width="8.875" style="4" hidden="1" customWidth="1"/>
    <col min="14107" max="14107" width="2.875" style="4" customWidth="1"/>
    <col min="14108" max="14108" width="10.375" style="4" customWidth="1"/>
    <col min="14109" max="14109" width="19.125" style="4" customWidth="1"/>
    <col min="14110" max="14337" width="8.875" style="4"/>
    <col min="14338" max="14338" width="15" style="4" customWidth="1"/>
    <col min="14339" max="14339" width="3.625" style="4" customWidth="1"/>
    <col min="14340" max="14340" width="10.625" style="4" customWidth="1"/>
    <col min="14341" max="14341" width="3.375" style="4" customWidth="1"/>
    <col min="14342" max="14342" width="4.625" style="4" customWidth="1"/>
    <col min="14343" max="14343" width="4.875" style="4" customWidth="1"/>
    <col min="14344" max="14344" width="4.375" style="4" customWidth="1"/>
    <col min="14345" max="14345" width="3.375" style="4" customWidth="1"/>
    <col min="14346" max="14346" width="6.125" style="4" customWidth="1"/>
    <col min="14347" max="14348" width="5.375" style="4" customWidth="1"/>
    <col min="14349" max="14349" width="7.375" style="4" customWidth="1"/>
    <col min="14350" max="14350" width="7.625" style="4" customWidth="1"/>
    <col min="14351" max="14351" width="3.375" style="4" customWidth="1"/>
    <col min="14352" max="14352" width="10.375" style="4" customWidth="1"/>
    <col min="14353" max="14353" width="3.625" style="4" customWidth="1"/>
    <col min="14354" max="14354" width="4.375" style="4" customWidth="1"/>
    <col min="14355" max="14355" width="3.375" style="4" customWidth="1"/>
    <col min="14356" max="14356" width="7.125" style="4" customWidth="1"/>
    <col min="14357" max="14357" width="7.375" style="4" customWidth="1"/>
    <col min="14358" max="14358" width="11.625" style="4" customWidth="1"/>
    <col min="14359" max="14359" width="6" style="4" customWidth="1"/>
    <col min="14360" max="14360" width="9.375" style="4" customWidth="1"/>
    <col min="14361" max="14361" width="7.125" style="4" customWidth="1"/>
    <col min="14362" max="14362" width="8.875" style="4" hidden="1" customWidth="1"/>
    <col min="14363" max="14363" width="2.875" style="4" customWidth="1"/>
    <col min="14364" max="14364" width="10.375" style="4" customWidth="1"/>
    <col min="14365" max="14365" width="19.125" style="4" customWidth="1"/>
    <col min="14366" max="14593" width="8.875" style="4"/>
    <col min="14594" max="14594" width="15" style="4" customWidth="1"/>
    <col min="14595" max="14595" width="3.625" style="4" customWidth="1"/>
    <col min="14596" max="14596" width="10.625" style="4" customWidth="1"/>
    <col min="14597" max="14597" width="3.375" style="4" customWidth="1"/>
    <col min="14598" max="14598" width="4.625" style="4" customWidth="1"/>
    <col min="14599" max="14599" width="4.875" style="4" customWidth="1"/>
    <col min="14600" max="14600" width="4.375" style="4" customWidth="1"/>
    <col min="14601" max="14601" width="3.375" style="4" customWidth="1"/>
    <col min="14602" max="14602" width="6.125" style="4" customWidth="1"/>
    <col min="14603" max="14604" width="5.375" style="4" customWidth="1"/>
    <col min="14605" max="14605" width="7.375" style="4" customWidth="1"/>
    <col min="14606" max="14606" width="7.625" style="4" customWidth="1"/>
    <col min="14607" max="14607" width="3.375" style="4" customWidth="1"/>
    <col min="14608" max="14608" width="10.375" style="4" customWidth="1"/>
    <col min="14609" max="14609" width="3.625" style="4" customWidth="1"/>
    <col min="14610" max="14610" width="4.375" style="4" customWidth="1"/>
    <col min="14611" max="14611" width="3.375" style="4" customWidth="1"/>
    <col min="14612" max="14612" width="7.125" style="4" customWidth="1"/>
    <col min="14613" max="14613" width="7.375" style="4" customWidth="1"/>
    <col min="14614" max="14614" width="11.625" style="4" customWidth="1"/>
    <col min="14615" max="14615" width="6" style="4" customWidth="1"/>
    <col min="14616" max="14616" width="9.375" style="4" customWidth="1"/>
    <col min="14617" max="14617" width="7.125" style="4" customWidth="1"/>
    <col min="14618" max="14618" width="8.875" style="4" hidden="1" customWidth="1"/>
    <col min="14619" max="14619" width="2.875" style="4" customWidth="1"/>
    <col min="14620" max="14620" width="10.375" style="4" customWidth="1"/>
    <col min="14621" max="14621" width="19.125" style="4" customWidth="1"/>
    <col min="14622" max="14849" width="8.875" style="4"/>
    <col min="14850" max="14850" width="15" style="4" customWidth="1"/>
    <col min="14851" max="14851" width="3.625" style="4" customWidth="1"/>
    <col min="14852" max="14852" width="10.625" style="4" customWidth="1"/>
    <col min="14853" max="14853" width="3.375" style="4" customWidth="1"/>
    <col min="14854" max="14854" width="4.625" style="4" customWidth="1"/>
    <col min="14855" max="14855" width="4.875" style="4" customWidth="1"/>
    <col min="14856" max="14856" width="4.375" style="4" customWidth="1"/>
    <col min="14857" max="14857" width="3.375" style="4" customWidth="1"/>
    <col min="14858" max="14858" width="6.125" style="4" customWidth="1"/>
    <col min="14859" max="14860" width="5.375" style="4" customWidth="1"/>
    <col min="14861" max="14861" width="7.375" style="4" customWidth="1"/>
    <col min="14862" max="14862" width="7.625" style="4" customWidth="1"/>
    <col min="14863" max="14863" width="3.375" style="4" customWidth="1"/>
    <col min="14864" max="14864" width="10.375" style="4" customWidth="1"/>
    <col min="14865" max="14865" width="3.625" style="4" customWidth="1"/>
    <col min="14866" max="14866" width="4.375" style="4" customWidth="1"/>
    <col min="14867" max="14867" width="3.375" style="4" customWidth="1"/>
    <col min="14868" max="14868" width="7.125" style="4" customWidth="1"/>
    <col min="14869" max="14869" width="7.375" style="4" customWidth="1"/>
    <col min="14870" max="14870" width="11.625" style="4" customWidth="1"/>
    <col min="14871" max="14871" width="6" style="4" customWidth="1"/>
    <col min="14872" max="14872" width="9.375" style="4" customWidth="1"/>
    <col min="14873" max="14873" width="7.125" style="4" customWidth="1"/>
    <col min="14874" max="14874" width="8.875" style="4" hidden="1" customWidth="1"/>
    <col min="14875" max="14875" width="2.875" style="4" customWidth="1"/>
    <col min="14876" max="14876" width="10.375" style="4" customWidth="1"/>
    <col min="14877" max="14877" width="19.125" style="4" customWidth="1"/>
    <col min="14878" max="15105" width="8.875" style="4"/>
    <col min="15106" max="15106" width="15" style="4" customWidth="1"/>
    <col min="15107" max="15107" width="3.625" style="4" customWidth="1"/>
    <col min="15108" max="15108" width="10.625" style="4" customWidth="1"/>
    <col min="15109" max="15109" width="3.375" style="4" customWidth="1"/>
    <col min="15110" max="15110" width="4.625" style="4" customWidth="1"/>
    <col min="15111" max="15111" width="4.875" style="4" customWidth="1"/>
    <col min="15112" max="15112" width="4.375" style="4" customWidth="1"/>
    <col min="15113" max="15113" width="3.375" style="4" customWidth="1"/>
    <col min="15114" max="15114" width="6.125" style="4" customWidth="1"/>
    <col min="15115" max="15116" width="5.375" style="4" customWidth="1"/>
    <col min="15117" max="15117" width="7.375" style="4" customWidth="1"/>
    <col min="15118" max="15118" width="7.625" style="4" customWidth="1"/>
    <col min="15119" max="15119" width="3.375" style="4" customWidth="1"/>
    <col min="15120" max="15120" width="10.375" style="4" customWidth="1"/>
    <col min="15121" max="15121" width="3.625" style="4" customWidth="1"/>
    <col min="15122" max="15122" width="4.375" style="4" customWidth="1"/>
    <col min="15123" max="15123" width="3.375" style="4" customWidth="1"/>
    <col min="15124" max="15124" width="7.125" style="4" customWidth="1"/>
    <col min="15125" max="15125" width="7.375" style="4" customWidth="1"/>
    <col min="15126" max="15126" width="11.625" style="4" customWidth="1"/>
    <col min="15127" max="15127" width="6" style="4" customWidth="1"/>
    <col min="15128" max="15128" width="9.375" style="4" customWidth="1"/>
    <col min="15129" max="15129" width="7.125" style="4" customWidth="1"/>
    <col min="15130" max="15130" width="8.875" style="4" hidden="1" customWidth="1"/>
    <col min="15131" max="15131" width="2.875" style="4" customWidth="1"/>
    <col min="15132" max="15132" width="10.375" style="4" customWidth="1"/>
    <col min="15133" max="15133" width="19.125" style="4" customWidth="1"/>
    <col min="15134" max="15361" width="8.875" style="4"/>
    <col min="15362" max="15362" width="15" style="4" customWidth="1"/>
    <col min="15363" max="15363" width="3.625" style="4" customWidth="1"/>
    <col min="15364" max="15364" width="10.625" style="4" customWidth="1"/>
    <col min="15365" max="15365" width="3.375" style="4" customWidth="1"/>
    <col min="15366" max="15366" width="4.625" style="4" customWidth="1"/>
    <col min="15367" max="15367" width="4.875" style="4" customWidth="1"/>
    <col min="15368" max="15368" width="4.375" style="4" customWidth="1"/>
    <col min="15369" max="15369" width="3.375" style="4" customWidth="1"/>
    <col min="15370" max="15370" width="6.125" style="4" customWidth="1"/>
    <col min="15371" max="15372" width="5.375" style="4" customWidth="1"/>
    <col min="15373" max="15373" width="7.375" style="4" customWidth="1"/>
    <col min="15374" max="15374" width="7.625" style="4" customWidth="1"/>
    <col min="15375" max="15375" width="3.375" style="4" customWidth="1"/>
    <col min="15376" max="15376" width="10.375" style="4" customWidth="1"/>
    <col min="15377" max="15377" width="3.625" style="4" customWidth="1"/>
    <col min="15378" max="15378" width="4.375" style="4" customWidth="1"/>
    <col min="15379" max="15379" width="3.375" style="4" customWidth="1"/>
    <col min="15380" max="15380" width="7.125" style="4" customWidth="1"/>
    <col min="15381" max="15381" width="7.375" style="4" customWidth="1"/>
    <col min="15382" max="15382" width="11.625" style="4" customWidth="1"/>
    <col min="15383" max="15383" width="6" style="4" customWidth="1"/>
    <col min="15384" max="15384" width="9.375" style="4" customWidth="1"/>
    <col min="15385" max="15385" width="7.125" style="4" customWidth="1"/>
    <col min="15386" max="15386" width="8.875" style="4" hidden="1" customWidth="1"/>
    <col min="15387" max="15387" width="2.875" style="4" customWidth="1"/>
    <col min="15388" max="15388" width="10.375" style="4" customWidth="1"/>
    <col min="15389" max="15389" width="19.125" style="4" customWidth="1"/>
    <col min="15390" max="15617" width="8.875" style="4"/>
    <col min="15618" max="15618" width="15" style="4" customWidth="1"/>
    <col min="15619" max="15619" width="3.625" style="4" customWidth="1"/>
    <col min="15620" max="15620" width="10.625" style="4" customWidth="1"/>
    <col min="15621" max="15621" width="3.375" style="4" customWidth="1"/>
    <col min="15622" max="15622" width="4.625" style="4" customWidth="1"/>
    <col min="15623" max="15623" width="4.875" style="4" customWidth="1"/>
    <col min="15624" max="15624" width="4.375" style="4" customWidth="1"/>
    <col min="15625" max="15625" width="3.375" style="4" customWidth="1"/>
    <col min="15626" max="15626" width="6.125" style="4" customWidth="1"/>
    <col min="15627" max="15628" width="5.375" style="4" customWidth="1"/>
    <col min="15629" max="15629" width="7.375" style="4" customWidth="1"/>
    <col min="15630" max="15630" width="7.625" style="4" customWidth="1"/>
    <col min="15631" max="15631" width="3.375" style="4" customWidth="1"/>
    <col min="15632" max="15632" width="10.375" style="4" customWidth="1"/>
    <col min="15633" max="15633" width="3.625" style="4" customWidth="1"/>
    <col min="15634" max="15634" width="4.375" style="4" customWidth="1"/>
    <col min="15635" max="15635" width="3.375" style="4" customWidth="1"/>
    <col min="15636" max="15636" width="7.125" style="4" customWidth="1"/>
    <col min="15637" max="15637" width="7.375" style="4" customWidth="1"/>
    <col min="15638" max="15638" width="11.625" style="4" customWidth="1"/>
    <col min="15639" max="15639" width="6" style="4" customWidth="1"/>
    <col min="15640" max="15640" width="9.375" style="4" customWidth="1"/>
    <col min="15641" max="15641" width="7.125" style="4" customWidth="1"/>
    <col min="15642" max="15642" width="8.875" style="4" hidden="1" customWidth="1"/>
    <col min="15643" max="15643" width="2.875" style="4" customWidth="1"/>
    <col min="15644" max="15644" width="10.375" style="4" customWidth="1"/>
    <col min="15645" max="15645" width="19.125" style="4" customWidth="1"/>
    <col min="15646" max="15873" width="8.875" style="4"/>
    <col min="15874" max="15874" width="15" style="4" customWidth="1"/>
    <col min="15875" max="15875" width="3.625" style="4" customWidth="1"/>
    <col min="15876" max="15876" width="10.625" style="4" customWidth="1"/>
    <col min="15877" max="15877" width="3.375" style="4" customWidth="1"/>
    <col min="15878" max="15878" width="4.625" style="4" customWidth="1"/>
    <col min="15879" max="15879" width="4.875" style="4" customWidth="1"/>
    <col min="15880" max="15880" width="4.375" style="4" customWidth="1"/>
    <col min="15881" max="15881" width="3.375" style="4" customWidth="1"/>
    <col min="15882" max="15882" width="6.125" style="4" customWidth="1"/>
    <col min="15883" max="15884" width="5.375" style="4" customWidth="1"/>
    <col min="15885" max="15885" width="7.375" style="4" customWidth="1"/>
    <col min="15886" max="15886" width="7.625" style="4" customWidth="1"/>
    <col min="15887" max="15887" width="3.375" style="4" customWidth="1"/>
    <col min="15888" max="15888" width="10.375" style="4" customWidth="1"/>
    <col min="15889" max="15889" width="3.625" style="4" customWidth="1"/>
    <col min="15890" max="15890" width="4.375" style="4" customWidth="1"/>
    <col min="15891" max="15891" width="3.375" style="4" customWidth="1"/>
    <col min="15892" max="15892" width="7.125" style="4" customWidth="1"/>
    <col min="15893" max="15893" width="7.375" style="4" customWidth="1"/>
    <col min="15894" max="15894" width="11.625" style="4" customWidth="1"/>
    <col min="15895" max="15895" width="6" style="4" customWidth="1"/>
    <col min="15896" max="15896" width="9.375" style="4" customWidth="1"/>
    <col min="15897" max="15897" width="7.125" style="4" customWidth="1"/>
    <col min="15898" max="15898" width="8.875" style="4" hidden="1" customWidth="1"/>
    <col min="15899" max="15899" width="2.875" style="4" customWidth="1"/>
    <col min="15900" max="15900" width="10.375" style="4" customWidth="1"/>
    <col min="15901" max="15901" width="19.125" style="4" customWidth="1"/>
    <col min="15902" max="16129" width="8.875" style="4"/>
    <col min="16130" max="16130" width="15" style="4" customWidth="1"/>
    <col min="16131" max="16131" width="3.625" style="4" customWidth="1"/>
    <col min="16132" max="16132" width="10.625" style="4" customWidth="1"/>
    <col min="16133" max="16133" width="3.375" style="4" customWidth="1"/>
    <col min="16134" max="16134" width="4.625" style="4" customWidth="1"/>
    <col min="16135" max="16135" width="4.875" style="4" customWidth="1"/>
    <col min="16136" max="16136" width="4.375" style="4" customWidth="1"/>
    <col min="16137" max="16137" width="3.375" style="4" customWidth="1"/>
    <col min="16138" max="16138" width="6.125" style="4" customWidth="1"/>
    <col min="16139" max="16140" width="5.375" style="4" customWidth="1"/>
    <col min="16141" max="16141" width="7.375" style="4" customWidth="1"/>
    <col min="16142" max="16142" width="7.625" style="4" customWidth="1"/>
    <col min="16143" max="16143" width="3.375" style="4" customWidth="1"/>
    <col min="16144" max="16144" width="10.375" style="4" customWidth="1"/>
    <col min="16145" max="16145" width="3.625" style="4" customWidth="1"/>
    <col min="16146" max="16146" width="4.375" style="4" customWidth="1"/>
    <col min="16147" max="16147" width="3.375" style="4" customWidth="1"/>
    <col min="16148" max="16148" width="7.125" style="4" customWidth="1"/>
    <col min="16149" max="16149" width="7.375" style="4" customWidth="1"/>
    <col min="16150" max="16150" width="11.625" style="4" customWidth="1"/>
    <col min="16151" max="16151" width="6" style="4" customWidth="1"/>
    <col min="16152" max="16152" width="9.375" style="4" customWidth="1"/>
    <col min="16153" max="16153" width="7.125" style="4" customWidth="1"/>
    <col min="16154" max="16154" width="8.875" style="4" hidden="1" customWidth="1"/>
    <col min="16155" max="16155" width="2.875" style="4" customWidth="1"/>
    <col min="16156" max="16156" width="10.375" style="4" customWidth="1"/>
    <col min="16157" max="16157" width="19.125" style="4" customWidth="1"/>
    <col min="16158" max="16384" width="8.875" style="4"/>
  </cols>
  <sheetData>
    <row r="1" spans="2:30" s="2" customFormat="1" ht="36" customHeight="1" thickBot="1">
      <c r="B1" s="218" t="s">
        <v>297</v>
      </c>
      <c r="C1" s="219"/>
      <c r="D1" s="219"/>
      <c r="E1" s="219"/>
      <c r="F1" s="219"/>
      <c r="G1" s="219"/>
      <c r="H1" s="219"/>
      <c r="I1" s="219"/>
      <c r="S1" s="1575"/>
      <c r="T1" s="1575"/>
      <c r="U1" s="1575"/>
      <c r="V1" s="1575"/>
      <c r="W1" s="1576" t="s">
        <v>298</v>
      </c>
      <c r="X1" s="1576"/>
      <c r="Y1" s="1576"/>
      <c r="Z1" s="1576"/>
    </row>
    <row r="2" spans="2:30" s="2" customFormat="1" ht="20.100000000000001" customHeight="1" thickBot="1">
      <c r="B2" s="1504" t="s">
        <v>299</v>
      </c>
      <c r="C2" s="1504"/>
      <c r="D2" s="1504"/>
      <c r="E2" s="1504"/>
      <c r="F2" s="1504"/>
      <c r="G2" s="1504"/>
      <c r="H2" s="1504"/>
      <c r="I2" s="1504"/>
      <c r="J2" s="1504"/>
      <c r="K2" s="1504"/>
      <c r="L2" s="1504"/>
      <c r="M2" s="1504"/>
      <c r="N2" s="1504"/>
      <c r="O2" s="1504"/>
      <c r="P2" s="1504"/>
      <c r="Q2" s="1504"/>
      <c r="R2" s="1504"/>
      <c r="S2" s="1504"/>
      <c r="T2" s="1504"/>
      <c r="U2" s="1504"/>
      <c r="V2" s="1504"/>
      <c r="W2" s="1504"/>
      <c r="X2" s="1504"/>
      <c r="Y2" s="1504"/>
      <c r="AB2" s="3" t="s">
        <v>300</v>
      </c>
    </row>
    <row r="3" spans="2:30" ht="20.100000000000001" customHeight="1">
      <c r="AB3" s="5" t="s">
        <v>301</v>
      </c>
    </row>
    <row r="4" spans="2:30" s="2" customFormat="1" ht="20.100000000000001" customHeight="1" thickBot="1">
      <c r="B4" s="237"/>
      <c r="C4" s="237"/>
      <c r="D4" s="237"/>
      <c r="E4" s="237"/>
      <c r="F4" s="237"/>
      <c r="G4" s="237"/>
      <c r="H4" s="237"/>
      <c r="I4" s="237"/>
      <c r="J4" s="237"/>
      <c r="K4" s="237"/>
      <c r="L4" s="237"/>
      <c r="M4" s="237"/>
      <c r="N4" s="237"/>
      <c r="O4" s="237"/>
      <c r="P4" s="238"/>
      <c r="Q4" s="239" t="s">
        <v>302</v>
      </c>
      <c r="R4" s="1505"/>
      <c r="S4" s="1505"/>
      <c r="T4" s="8" t="s">
        <v>303</v>
      </c>
      <c r="U4" s="9"/>
      <c r="V4" s="238" t="s">
        <v>304</v>
      </c>
      <c r="W4" s="9"/>
      <c r="X4" s="240" t="s">
        <v>305</v>
      </c>
      <c r="Y4" s="237"/>
      <c r="AB4" s="10" t="s">
        <v>306</v>
      </c>
    </row>
    <row r="5" spans="2:30" ht="30" customHeight="1">
      <c r="B5" s="912" t="s">
        <v>307</v>
      </c>
      <c r="C5" s="1506"/>
      <c r="D5" s="1507"/>
      <c r="E5" s="1507"/>
      <c r="F5" s="1507"/>
      <c r="G5" s="1507"/>
      <c r="H5" s="1507"/>
      <c r="I5" s="1507"/>
      <c r="J5" s="1507"/>
      <c r="K5" s="1507"/>
      <c r="L5" s="1507"/>
      <c r="M5" s="1507"/>
      <c r="N5" s="1507"/>
      <c r="O5" s="223"/>
      <c r="P5" s="1508"/>
      <c r="Q5" s="1508"/>
      <c r="R5" s="1508"/>
      <c r="S5" s="1508"/>
      <c r="T5" s="1508"/>
      <c r="U5" s="1508"/>
      <c r="V5" s="1508"/>
      <c r="W5" s="1508"/>
      <c r="X5" s="1508"/>
      <c r="Y5" s="1509"/>
      <c r="Z5" s="44"/>
      <c r="AB5" s="12" t="s">
        <v>308</v>
      </c>
      <c r="AC5" s="12" t="s">
        <v>309</v>
      </c>
      <c r="AD5" s="13"/>
    </row>
    <row r="6" spans="2:30" ht="20.100000000000001" customHeight="1">
      <c r="B6" s="14" t="s">
        <v>310</v>
      </c>
      <c r="C6" s="1510"/>
      <c r="D6" s="1511"/>
      <c r="E6" s="1511"/>
      <c r="F6" s="1511"/>
      <c r="G6" s="1511"/>
      <c r="H6" s="1511"/>
      <c r="I6" s="1511"/>
      <c r="J6" s="1511"/>
      <c r="K6" s="1511"/>
      <c r="L6" s="1511"/>
      <c r="M6" s="1511"/>
      <c r="N6" s="1511"/>
      <c r="O6" s="15"/>
      <c r="P6" s="1512" t="s">
        <v>311</v>
      </c>
      <c r="Q6" s="1512"/>
      <c r="R6" s="1512"/>
      <c r="S6" s="1513"/>
      <c r="T6" s="1513"/>
      <c r="U6" s="16"/>
      <c r="V6" s="16"/>
      <c r="W6" s="16"/>
      <c r="X6" s="16"/>
      <c r="Y6" s="17"/>
      <c r="Z6" s="44"/>
      <c r="AB6" s="18"/>
      <c r="AC6" s="19"/>
      <c r="AD6" s="6"/>
    </row>
    <row r="7" spans="2:30" ht="20.100000000000001" customHeight="1" thickBot="1">
      <c r="B7" s="20" t="s">
        <v>312</v>
      </c>
      <c r="C7" s="1514"/>
      <c r="D7" s="1515"/>
      <c r="E7" s="1096" t="s">
        <v>303</v>
      </c>
      <c r="F7" s="21"/>
      <c r="G7" s="1096" t="s">
        <v>304</v>
      </c>
      <c r="H7" s="22"/>
      <c r="I7" s="22"/>
      <c r="J7" s="1516" t="s">
        <v>313</v>
      </c>
      <c r="K7" s="1516"/>
      <c r="L7" s="23"/>
      <c r="M7" s="1517" t="s">
        <v>314</v>
      </c>
      <c r="N7" s="1518"/>
      <c r="O7" s="1519" t="s">
        <v>309</v>
      </c>
      <c r="P7" s="1520"/>
      <c r="Q7" s="1521"/>
      <c r="R7" s="1522"/>
      <c r="S7" s="1522"/>
      <c r="T7" s="1522"/>
      <c r="U7" s="1522"/>
      <c r="V7" s="1502"/>
      <c r="W7" s="1502"/>
      <c r="X7" s="1502"/>
      <c r="Y7" s="1503"/>
      <c r="Z7" s="44"/>
      <c r="AB7" s="24" t="s">
        <v>315</v>
      </c>
      <c r="AC7" s="25" t="s">
        <v>316</v>
      </c>
      <c r="AD7" s="6"/>
    </row>
    <row r="8" spans="2:30" ht="20.100000000000001" customHeight="1" thickBot="1">
      <c r="B8" s="26" t="s">
        <v>317</v>
      </c>
      <c r="C8" s="1523"/>
      <c r="D8" s="1524"/>
      <c r="E8" s="1524"/>
      <c r="F8" s="1524"/>
      <c r="G8" s="1524"/>
      <c r="H8" s="1524"/>
      <c r="I8" s="1524"/>
      <c r="J8" s="1524"/>
      <c r="K8" s="1524"/>
      <c r="L8" s="1524"/>
      <c r="M8" s="1524"/>
      <c r="N8" s="1524"/>
      <c r="O8" s="1524"/>
      <c r="P8" s="1524"/>
      <c r="Q8" s="1524"/>
      <c r="R8" s="1524"/>
      <c r="S8" s="1524"/>
      <c r="T8" s="1524"/>
      <c r="U8" s="1524"/>
      <c r="V8" s="1524"/>
      <c r="W8" s="1524"/>
      <c r="X8" s="1524"/>
      <c r="Y8" s="1525"/>
      <c r="Z8" s="44"/>
      <c r="AB8" s="27" t="s">
        <v>318</v>
      </c>
    </row>
    <row r="9" spans="2:30" ht="20.100000000000001" customHeight="1">
      <c r="B9" s="28" t="s">
        <v>319</v>
      </c>
      <c r="C9" s="1526"/>
      <c r="D9" s="1527"/>
      <c r="E9" s="1527"/>
      <c r="F9" s="1527"/>
      <c r="G9" s="1527"/>
      <c r="H9" s="1527"/>
      <c r="I9" s="1527"/>
      <c r="J9" s="1527"/>
      <c r="K9" s="1527"/>
      <c r="L9" s="1527"/>
      <c r="M9" s="1527"/>
      <c r="N9" s="1527"/>
      <c r="O9" s="1527"/>
      <c r="P9" s="1527"/>
      <c r="Q9" s="1527"/>
      <c r="R9" s="1527"/>
      <c r="S9" s="1527"/>
      <c r="T9" s="1527"/>
      <c r="U9" s="1527"/>
      <c r="V9" s="1527"/>
      <c r="W9" s="1527"/>
      <c r="X9" s="1527"/>
      <c r="Y9" s="1534"/>
      <c r="Z9" s="44"/>
      <c r="AB9" s="1535" t="s">
        <v>320</v>
      </c>
      <c r="AC9" s="1536"/>
    </row>
    <row r="10" spans="2:30" ht="20.100000000000001" customHeight="1">
      <c r="B10" s="29" t="s">
        <v>320</v>
      </c>
      <c r="C10" s="1537"/>
      <c r="D10" s="1538"/>
      <c r="E10" s="30">
        <f>IF(C10="海外","(",)</f>
        <v>0</v>
      </c>
      <c r="F10" s="1539"/>
      <c r="G10" s="1539"/>
      <c r="H10" s="1539"/>
      <c r="I10" s="31">
        <f>IF(C10="海外",")",)</f>
        <v>0</v>
      </c>
      <c r="J10" s="1540"/>
      <c r="K10" s="1541"/>
      <c r="L10" s="1541"/>
      <c r="M10" s="1541"/>
      <c r="N10" s="1541"/>
      <c r="O10" s="32">
        <f>IF(J10="その他","(",)</f>
        <v>0</v>
      </c>
      <c r="P10" s="1542"/>
      <c r="Q10" s="1542"/>
      <c r="R10" s="1542"/>
      <c r="S10" s="33">
        <f>IF(J10="その他","）",)</f>
        <v>0</v>
      </c>
      <c r="T10" s="34"/>
      <c r="U10" s="35" t="s">
        <v>321</v>
      </c>
      <c r="V10" s="36"/>
      <c r="W10" s="1096" t="s">
        <v>303</v>
      </c>
      <c r="X10" s="36"/>
      <c r="Y10" s="37" t="s">
        <v>304</v>
      </c>
      <c r="Z10" s="44"/>
      <c r="AB10" s="38"/>
      <c r="AC10" s="39"/>
    </row>
    <row r="11" spans="2:30" ht="39.950000000000003" customHeight="1">
      <c r="B11" s="40" t="s">
        <v>322</v>
      </c>
      <c r="C11" s="1526"/>
      <c r="D11" s="1527"/>
      <c r="E11" s="1527"/>
      <c r="F11" s="1527"/>
      <c r="G11" s="1527"/>
      <c r="H11" s="1527"/>
      <c r="I11" s="1527"/>
      <c r="J11" s="1527"/>
      <c r="K11" s="1527"/>
      <c r="L11" s="1527"/>
      <c r="M11" s="1527"/>
      <c r="N11" s="1527"/>
      <c r="O11" s="1527"/>
      <c r="P11" s="1527"/>
      <c r="Q11" s="1527"/>
      <c r="R11" s="1527"/>
      <c r="S11" s="1527"/>
      <c r="T11" s="1527"/>
      <c r="U11" s="1527"/>
      <c r="V11" s="1527"/>
      <c r="W11" s="1527"/>
      <c r="X11" s="1527"/>
      <c r="Y11" s="1097"/>
      <c r="Z11" s="44"/>
      <c r="AB11" s="41" t="s">
        <v>323</v>
      </c>
      <c r="AC11" s="42" t="s">
        <v>324</v>
      </c>
    </row>
    <row r="12" spans="2:30" ht="20.100000000000001" customHeight="1" thickBot="1">
      <c r="B12" s="1528" t="s">
        <v>325</v>
      </c>
      <c r="C12" s="1529"/>
      <c r="D12" s="1530"/>
      <c r="E12" s="1531"/>
      <c r="F12" s="1532"/>
      <c r="G12" s="1532"/>
      <c r="H12" s="1532"/>
      <c r="I12" s="1532"/>
      <c r="J12" s="1089" t="s">
        <v>326</v>
      </c>
      <c r="K12" s="1519" t="s">
        <v>327</v>
      </c>
      <c r="L12" s="1516"/>
      <c r="M12" s="1520"/>
      <c r="N12" s="1531"/>
      <c r="O12" s="1532"/>
      <c r="P12" s="1532"/>
      <c r="Q12" s="43" t="s">
        <v>328</v>
      </c>
      <c r="R12" s="1533"/>
      <c r="S12" s="1533"/>
      <c r="T12" s="1533"/>
      <c r="U12" s="43" t="s">
        <v>329</v>
      </c>
      <c r="V12" s="1088" t="s">
        <v>330</v>
      </c>
      <c r="W12" s="1533"/>
      <c r="X12" s="1533"/>
      <c r="Y12" s="1089" t="s">
        <v>331</v>
      </c>
      <c r="Z12" s="44"/>
      <c r="AB12" s="45" t="s">
        <v>332</v>
      </c>
      <c r="AC12" s="42" t="s">
        <v>333</v>
      </c>
    </row>
    <row r="13" spans="2:30" ht="20.100000000000001" customHeight="1">
      <c r="B13" s="1548"/>
      <c r="C13" s="1549"/>
      <c r="D13" s="1549"/>
      <c r="E13" s="1549"/>
      <c r="F13" s="1549"/>
      <c r="G13" s="1549"/>
      <c r="H13" s="1549"/>
      <c r="I13" s="1549"/>
      <c r="J13" s="1549"/>
      <c r="K13" s="1549"/>
      <c r="L13" s="1549"/>
      <c r="M13" s="1549"/>
      <c r="N13" s="1549"/>
      <c r="O13" s="1549"/>
      <c r="P13" s="1549"/>
      <c r="Q13" s="1549"/>
      <c r="R13" s="1549"/>
      <c r="S13" s="1549"/>
      <c r="T13" s="1549"/>
      <c r="U13" s="1549"/>
      <c r="V13" s="1549"/>
      <c r="W13" s="1549"/>
      <c r="X13" s="1549"/>
      <c r="Y13" s="1550"/>
      <c r="Z13" s="44"/>
      <c r="AC13" s="46" t="s">
        <v>334</v>
      </c>
    </row>
    <row r="14" spans="2:30" ht="20.100000000000001" customHeight="1">
      <c r="B14" s="47" t="s">
        <v>335</v>
      </c>
      <c r="C14" s="48" t="s">
        <v>336</v>
      </c>
      <c r="D14" s="49"/>
      <c r="E14" s="49"/>
      <c r="F14" s="48"/>
      <c r="G14" s="48"/>
      <c r="H14" s="48"/>
      <c r="I14" s="48"/>
      <c r="J14" s="48"/>
      <c r="K14" s="48"/>
      <c r="L14" s="48"/>
      <c r="M14" s="48"/>
      <c r="N14" s="48"/>
      <c r="O14" s="48"/>
      <c r="P14" s="48"/>
      <c r="Q14" s="48"/>
      <c r="R14" s="48"/>
      <c r="S14" s="48"/>
      <c r="T14" s="48"/>
      <c r="U14" s="48"/>
      <c r="V14" s="48"/>
      <c r="W14" s="48"/>
      <c r="X14" s="48"/>
      <c r="Y14" s="50"/>
      <c r="Z14" s="44"/>
      <c r="AC14" s="46" t="s">
        <v>337</v>
      </c>
    </row>
    <row r="15" spans="2:30" ht="20.100000000000001" customHeight="1">
      <c r="B15" s="51"/>
      <c r="C15" s="49"/>
      <c r="D15" s="1094"/>
      <c r="E15" s="52"/>
      <c r="F15" s="1551"/>
      <c r="G15" s="1551"/>
      <c r="H15" s="1551"/>
      <c r="I15" s="1551"/>
      <c r="J15" s="1551"/>
      <c r="K15" s="1551"/>
      <c r="L15" s="1551"/>
      <c r="M15" s="1551"/>
      <c r="N15" s="1551"/>
      <c r="O15" s="1551"/>
      <c r="P15" s="1551"/>
      <c r="Q15" s="1551"/>
      <c r="R15" s="1551"/>
      <c r="S15" s="1551"/>
      <c r="T15" s="1551"/>
      <c r="U15" s="1551"/>
      <c r="V15" s="1551"/>
      <c r="W15" s="1551"/>
      <c r="X15" s="1551"/>
      <c r="Y15" s="1552"/>
      <c r="Z15" s="44"/>
      <c r="AC15" s="46" t="s">
        <v>338</v>
      </c>
    </row>
    <row r="16" spans="2:30" ht="20.100000000000001" customHeight="1">
      <c r="B16" s="53"/>
      <c r="C16" s="54" t="s">
        <v>303</v>
      </c>
      <c r="D16" s="55"/>
      <c r="E16" s="1092" t="s">
        <v>304</v>
      </c>
      <c r="F16" s="1546"/>
      <c r="G16" s="1546"/>
      <c r="H16" s="1546"/>
      <c r="I16" s="1546"/>
      <c r="J16" s="1546"/>
      <c r="K16" s="1546"/>
      <c r="L16" s="1546"/>
      <c r="M16" s="1546"/>
      <c r="N16" s="1546"/>
      <c r="O16" s="1546"/>
      <c r="P16" s="1546"/>
      <c r="Q16" s="1546"/>
      <c r="R16" s="1546"/>
      <c r="S16" s="1546"/>
      <c r="T16" s="1546"/>
      <c r="U16" s="1546"/>
      <c r="V16" s="1546"/>
      <c r="W16" s="1546"/>
      <c r="X16" s="1546"/>
      <c r="Y16" s="1547"/>
      <c r="Z16" s="44"/>
      <c r="AC16" s="46" t="s">
        <v>339</v>
      </c>
    </row>
    <row r="17" spans="2:29" ht="20.100000000000001" customHeight="1" thickBot="1">
      <c r="B17" s="53"/>
      <c r="C17" s="54" t="s">
        <v>303</v>
      </c>
      <c r="D17" s="55"/>
      <c r="E17" s="1092" t="s">
        <v>340</v>
      </c>
      <c r="F17" s="1546"/>
      <c r="G17" s="1546"/>
      <c r="H17" s="1546"/>
      <c r="I17" s="1546"/>
      <c r="J17" s="1546"/>
      <c r="K17" s="1546"/>
      <c r="L17" s="1546"/>
      <c r="M17" s="1546"/>
      <c r="N17" s="1546"/>
      <c r="O17" s="1546"/>
      <c r="P17" s="1546"/>
      <c r="Q17" s="1546"/>
      <c r="R17" s="1546"/>
      <c r="S17" s="1546"/>
      <c r="T17" s="1546"/>
      <c r="U17" s="1546"/>
      <c r="V17" s="1546"/>
      <c r="W17" s="1546"/>
      <c r="X17" s="1546"/>
      <c r="Y17" s="1547"/>
      <c r="Z17" s="44"/>
      <c r="AC17" s="56" t="s">
        <v>341</v>
      </c>
    </row>
    <row r="18" spans="2:29" ht="20.100000000000001" customHeight="1">
      <c r="B18" s="53"/>
      <c r="C18" s="54" t="s">
        <v>303</v>
      </c>
      <c r="D18" s="55"/>
      <c r="E18" s="1092" t="s">
        <v>342</v>
      </c>
      <c r="F18" s="1546"/>
      <c r="G18" s="1546"/>
      <c r="H18" s="1546"/>
      <c r="I18" s="1546"/>
      <c r="J18" s="1546"/>
      <c r="K18" s="1546"/>
      <c r="L18" s="1546"/>
      <c r="M18" s="1546"/>
      <c r="N18" s="1546"/>
      <c r="O18" s="1546"/>
      <c r="P18" s="1546"/>
      <c r="Q18" s="1546"/>
      <c r="R18" s="1546"/>
      <c r="S18" s="1546"/>
      <c r="T18" s="1546"/>
      <c r="U18" s="1546"/>
      <c r="V18" s="1546"/>
      <c r="W18" s="1546"/>
      <c r="X18" s="1546"/>
      <c r="Y18" s="1547"/>
      <c r="Z18" s="44"/>
      <c r="AB18" s="57" t="s">
        <v>343</v>
      </c>
      <c r="AC18" s="58" t="s">
        <v>344</v>
      </c>
    </row>
    <row r="19" spans="2:29" ht="20.100000000000001" customHeight="1">
      <c r="B19" s="53"/>
      <c r="C19" s="54" t="s">
        <v>303</v>
      </c>
      <c r="D19" s="55"/>
      <c r="E19" s="1092" t="s">
        <v>342</v>
      </c>
      <c r="F19" s="1546"/>
      <c r="G19" s="1546"/>
      <c r="H19" s="1546"/>
      <c r="I19" s="1546"/>
      <c r="J19" s="1546"/>
      <c r="K19" s="1546"/>
      <c r="L19" s="1546"/>
      <c r="M19" s="1546"/>
      <c r="N19" s="1546"/>
      <c r="O19" s="1546"/>
      <c r="P19" s="1546"/>
      <c r="Q19" s="1546"/>
      <c r="R19" s="1546"/>
      <c r="S19" s="1546"/>
      <c r="T19" s="1546"/>
      <c r="U19" s="1546"/>
      <c r="V19" s="1546"/>
      <c r="W19" s="1546"/>
      <c r="X19" s="1546"/>
      <c r="Y19" s="1547"/>
      <c r="Z19" s="44"/>
      <c r="AB19" s="59"/>
      <c r="AC19" s="60"/>
    </row>
    <row r="20" spans="2:29" ht="20.100000000000001" customHeight="1">
      <c r="B20" s="53"/>
      <c r="C20" s="54" t="s">
        <v>303</v>
      </c>
      <c r="D20" s="55"/>
      <c r="E20" s="1092" t="s">
        <v>342</v>
      </c>
      <c r="F20" s="1546"/>
      <c r="G20" s="1546"/>
      <c r="H20" s="1546"/>
      <c r="I20" s="1546"/>
      <c r="J20" s="1546"/>
      <c r="K20" s="1546"/>
      <c r="L20" s="1546"/>
      <c r="M20" s="1546"/>
      <c r="N20" s="1546"/>
      <c r="O20" s="1546"/>
      <c r="P20" s="1546"/>
      <c r="Q20" s="1546"/>
      <c r="R20" s="1546"/>
      <c r="S20" s="1546"/>
      <c r="T20" s="1546"/>
      <c r="U20" s="1546"/>
      <c r="V20" s="1546"/>
      <c r="W20" s="1546"/>
      <c r="X20" s="1546"/>
      <c r="Y20" s="1547"/>
      <c r="Z20" s="44"/>
      <c r="AB20" s="41" t="s">
        <v>345</v>
      </c>
      <c r="AC20" s="61" t="s">
        <v>316</v>
      </c>
    </row>
    <row r="21" spans="2:29" ht="20.100000000000001" customHeight="1">
      <c r="B21" s="53"/>
      <c r="C21" s="54" t="s">
        <v>303</v>
      </c>
      <c r="D21" s="55"/>
      <c r="E21" s="1092" t="s">
        <v>346</v>
      </c>
      <c r="F21" s="1546"/>
      <c r="G21" s="1546"/>
      <c r="H21" s="1546"/>
      <c r="I21" s="1546"/>
      <c r="J21" s="1546"/>
      <c r="K21" s="1546"/>
      <c r="L21" s="1546"/>
      <c r="M21" s="1546"/>
      <c r="N21" s="1546"/>
      <c r="O21" s="1546"/>
      <c r="P21" s="1546"/>
      <c r="Q21" s="1546"/>
      <c r="R21" s="1546"/>
      <c r="S21" s="1546"/>
      <c r="T21" s="1546"/>
      <c r="U21" s="1546"/>
      <c r="V21" s="1546"/>
      <c r="W21" s="1546"/>
      <c r="X21" s="1546"/>
      <c r="Y21" s="1547"/>
      <c r="Z21" s="44"/>
      <c r="AB21" s="242"/>
      <c r="AC21" s="61"/>
    </row>
    <row r="22" spans="2:29" ht="20.100000000000001" customHeight="1">
      <c r="B22" s="53"/>
      <c r="C22" s="54" t="s">
        <v>303</v>
      </c>
      <c r="D22" s="55"/>
      <c r="E22" s="1092" t="s">
        <v>346</v>
      </c>
      <c r="F22" s="1546"/>
      <c r="G22" s="1546"/>
      <c r="H22" s="1546"/>
      <c r="I22" s="1546"/>
      <c r="J22" s="1546"/>
      <c r="K22" s="1546"/>
      <c r="L22" s="1546"/>
      <c r="M22" s="1546"/>
      <c r="N22" s="1546"/>
      <c r="O22" s="1546"/>
      <c r="P22" s="1546"/>
      <c r="Q22" s="1546"/>
      <c r="R22" s="1546"/>
      <c r="S22" s="1546"/>
      <c r="T22" s="1546"/>
      <c r="U22" s="1546"/>
      <c r="V22" s="1546"/>
      <c r="W22" s="1546"/>
      <c r="X22" s="1546"/>
      <c r="Y22" s="1547"/>
      <c r="Z22" s="44"/>
      <c r="AB22" s="242"/>
      <c r="AC22" s="61"/>
    </row>
    <row r="23" spans="2:29" ht="20.100000000000001" customHeight="1">
      <c r="B23" s="53"/>
      <c r="C23" s="54" t="s">
        <v>303</v>
      </c>
      <c r="D23" s="55"/>
      <c r="E23" s="1092" t="s">
        <v>342</v>
      </c>
      <c r="F23" s="1546"/>
      <c r="G23" s="1546"/>
      <c r="H23" s="1546"/>
      <c r="I23" s="1546"/>
      <c r="J23" s="1546"/>
      <c r="K23" s="1546"/>
      <c r="L23" s="1546"/>
      <c r="M23" s="1546"/>
      <c r="N23" s="1546"/>
      <c r="O23" s="1546"/>
      <c r="P23" s="1546"/>
      <c r="Q23" s="1546"/>
      <c r="R23" s="1546"/>
      <c r="S23" s="1546"/>
      <c r="T23" s="1546"/>
      <c r="U23" s="1546"/>
      <c r="V23" s="1546"/>
      <c r="W23" s="1546"/>
      <c r="X23" s="1546"/>
      <c r="Y23" s="1547"/>
      <c r="Z23" s="44"/>
      <c r="AB23" s="59"/>
      <c r="AC23" s="60"/>
    </row>
    <row r="24" spans="2:29" ht="20.100000000000001" customHeight="1">
      <c r="B24" s="53"/>
      <c r="C24" s="54" t="s">
        <v>303</v>
      </c>
      <c r="D24" s="55"/>
      <c r="E24" s="1092" t="s">
        <v>342</v>
      </c>
      <c r="F24" s="1546"/>
      <c r="G24" s="1546"/>
      <c r="H24" s="1546"/>
      <c r="I24" s="1546"/>
      <c r="J24" s="1546"/>
      <c r="K24" s="1546"/>
      <c r="L24" s="1546"/>
      <c r="M24" s="1546"/>
      <c r="N24" s="1546"/>
      <c r="O24" s="1546"/>
      <c r="P24" s="1546"/>
      <c r="Q24" s="1546"/>
      <c r="R24" s="1546"/>
      <c r="S24" s="1546"/>
      <c r="T24" s="1546"/>
      <c r="U24" s="1546"/>
      <c r="V24" s="1546"/>
      <c r="W24" s="1546"/>
      <c r="X24" s="1546"/>
      <c r="Y24" s="1547"/>
      <c r="Z24" s="44"/>
      <c r="AB24" s="41" t="s">
        <v>345</v>
      </c>
      <c r="AC24" s="61" t="s">
        <v>316</v>
      </c>
    </row>
    <row r="25" spans="2:29" ht="20.100000000000001" customHeight="1">
      <c r="B25" s="53"/>
      <c r="C25" s="54" t="s">
        <v>303</v>
      </c>
      <c r="D25" s="55"/>
      <c r="E25" s="1092" t="s">
        <v>346</v>
      </c>
      <c r="F25" s="1546"/>
      <c r="G25" s="1546"/>
      <c r="H25" s="1546"/>
      <c r="I25" s="1546"/>
      <c r="J25" s="1546"/>
      <c r="K25" s="1546"/>
      <c r="L25" s="1546"/>
      <c r="M25" s="1546"/>
      <c r="N25" s="1546"/>
      <c r="O25" s="1546"/>
      <c r="P25" s="1546"/>
      <c r="Q25" s="1546"/>
      <c r="R25" s="1546"/>
      <c r="S25" s="1546"/>
      <c r="T25" s="1546"/>
      <c r="U25" s="1546"/>
      <c r="V25" s="1546"/>
      <c r="W25" s="1546"/>
      <c r="X25" s="1546"/>
      <c r="Y25" s="1547"/>
      <c r="Z25" s="44"/>
      <c r="AB25" s="242"/>
      <c r="AC25" s="61"/>
    </row>
    <row r="26" spans="2:29" ht="20.100000000000001" customHeight="1">
      <c r="B26" s="53"/>
      <c r="C26" s="54" t="s">
        <v>303</v>
      </c>
      <c r="D26" s="55"/>
      <c r="E26" s="1092" t="s">
        <v>346</v>
      </c>
      <c r="F26" s="1546"/>
      <c r="G26" s="1546"/>
      <c r="H26" s="1546"/>
      <c r="I26" s="1546"/>
      <c r="J26" s="1546"/>
      <c r="K26" s="1546"/>
      <c r="L26" s="1546"/>
      <c r="M26" s="1546"/>
      <c r="N26" s="1546"/>
      <c r="O26" s="1546"/>
      <c r="P26" s="1546"/>
      <c r="Q26" s="1546"/>
      <c r="R26" s="1546"/>
      <c r="S26" s="1546"/>
      <c r="T26" s="1546"/>
      <c r="U26" s="1546"/>
      <c r="V26" s="1546"/>
      <c r="W26" s="1546"/>
      <c r="X26" s="1546"/>
      <c r="Y26" s="1547"/>
      <c r="Z26" s="44"/>
      <c r="AB26" s="242"/>
      <c r="AC26" s="61"/>
    </row>
    <row r="27" spans="2:29" ht="20.100000000000001" customHeight="1" thickBot="1">
      <c r="B27" s="62"/>
      <c r="C27" s="54"/>
      <c r="D27" s="63"/>
      <c r="E27" s="1092"/>
      <c r="F27" s="1543"/>
      <c r="G27" s="1543"/>
      <c r="H27" s="1543"/>
      <c r="I27" s="1543"/>
      <c r="J27" s="1543"/>
      <c r="K27" s="1543"/>
      <c r="L27" s="1543"/>
      <c r="M27" s="1543"/>
      <c r="N27" s="1543"/>
      <c r="O27" s="1543"/>
      <c r="P27" s="1543"/>
      <c r="Q27" s="1543"/>
      <c r="R27" s="1543"/>
      <c r="S27" s="1543"/>
      <c r="T27" s="1543"/>
      <c r="U27" s="1543"/>
      <c r="V27" s="1543"/>
      <c r="W27" s="1543"/>
      <c r="X27" s="1543"/>
      <c r="Y27" s="1544"/>
      <c r="Z27" s="44"/>
      <c r="AB27" s="64" t="s">
        <v>347</v>
      </c>
      <c r="AC27" s="61" t="s">
        <v>348</v>
      </c>
    </row>
    <row r="28" spans="2:29" ht="20.100000000000001" customHeight="1">
      <c r="B28" s="65" t="s">
        <v>349</v>
      </c>
      <c r="C28" s="49"/>
      <c r="D28" s="1094"/>
      <c r="E28" s="52"/>
      <c r="F28" s="1094"/>
      <c r="G28" s="1094"/>
      <c r="H28" s="1094"/>
      <c r="I28" s="1094"/>
      <c r="J28" s="1094"/>
      <c r="K28" s="1094"/>
      <c r="L28" s="1094"/>
      <c r="M28" s="1094"/>
      <c r="N28" s="1094"/>
      <c r="O28" s="1094"/>
      <c r="P28" s="1094"/>
      <c r="Q28" s="1094"/>
      <c r="R28" s="1094"/>
      <c r="S28" s="1094"/>
      <c r="T28" s="1094"/>
      <c r="U28" s="1094"/>
      <c r="V28" s="1094"/>
      <c r="W28" s="1094"/>
      <c r="X28" s="1094"/>
      <c r="Y28" s="1095"/>
      <c r="Z28" s="44"/>
      <c r="AB28" s="66"/>
      <c r="AC28" s="61" t="s">
        <v>350</v>
      </c>
    </row>
    <row r="29" spans="2:29" ht="20.100000000000001" customHeight="1">
      <c r="B29" s="65" t="s">
        <v>351</v>
      </c>
      <c r="C29" s="49"/>
      <c r="D29" s="48"/>
      <c r="E29" s="48"/>
      <c r="F29" s="48"/>
      <c r="G29" s="48"/>
      <c r="H29" s="48"/>
      <c r="I29" s="48"/>
      <c r="J29" s="48"/>
      <c r="K29" s="48"/>
      <c r="L29" s="48"/>
      <c r="M29" s="48"/>
      <c r="N29" s="48"/>
      <c r="O29" s="48"/>
      <c r="P29" s="48"/>
      <c r="Q29" s="48"/>
      <c r="R29" s="48"/>
      <c r="S29" s="48"/>
      <c r="T29" s="48"/>
      <c r="U29" s="48"/>
      <c r="V29" s="48"/>
      <c r="W29" s="48"/>
      <c r="X29" s="48"/>
      <c r="Y29" s="50"/>
      <c r="Z29" s="44"/>
      <c r="AB29" s="66"/>
      <c r="AC29" s="61" t="s">
        <v>352</v>
      </c>
    </row>
    <row r="30" spans="2:29" ht="20.100000000000001" customHeight="1">
      <c r="B30" s="53"/>
      <c r="C30" s="54" t="s">
        <v>303</v>
      </c>
      <c r="D30" s="55"/>
      <c r="E30" s="1092" t="s">
        <v>304</v>
      </c>
      <c r="F30" s="1546"/>
      <c r="G30" s="1546"/>
      <c r="H30" s="1546"/>
      <c r="I30" s="1546"/>
      <c r="J30" s="1546"/>
      <c r="K30" s="1546"/>
      <c r="L30" s="1546"/>
      <c r="M30" s="1546"/>
      <c r="N30" s="1546"/>
      <c r="O30" s="1546"/>
      <c r="P30" s="1546"/>
      <c r="Q30" s="1546"/>
      <c r="R30" s="1546"/>
      <c r="S30" s="1546"/>
      <c r="T30" s="1546"/>
      <c r="U30" s="1546"/>
      <c r="V30" s="1546"/>
      <c r="W30" s="1546"/>
      <c r="X30" s="1546"/>
      <c r="Y30" s="1547"/>
      <c r="Z30" s="44"/>
      <c r="AB30" s="66"/>
      <c r="AC30" s="61" t="s">
        <v>353</v>
      </c>
    </row>
    <row r="31" spans="2:29" ht="20.100000000000001" customHeight="1" thickBot="1">
      <c r="B31" s="53"/>
      <c r="C31" s="54" t="s">
        <v>303</v>
      </c>
      <c r="D31" s="55"/>
      <c r="E31" s="1092" t="s">
        <v>340</v>
      </c>
      <c r="F31" s="1546"/>
      <c r="G31" s="1546"/>
      <c r="H31" s="1546"/>
      <c r="I31" s="1546"/>
      <c r="J31" s="1546"/>
      <c r="K31" s="1546"/>
      <c r="L31" s="1546"/>
      <c r="M31" s="1546"/>
      <c r="N31" s="1546"/>
      <c r="O31" s="1546"/>
      <c r="P31" s="1546"/>
      <c r="Q31" s="1546"/>
      <c r="R31" s="1546"/>
      <c r="S31" s="1546"/>
      <c r="T31" s="1546"/>
      <c r="U31" s="1546"/>
      <c r="V31" s="1546"/>
      <c r="W31" s="1546"/>
      <c r="X31" s="1546"/>
      <c r="Y31" s="1547"/>
      <c r="Z31" s="44"/>
      <c r="AC31" s="67" t="s">
        <v>354</v>
      </c>
    </row>
    <row r="32" spans="2:29" ht="20.100000000000001" customHeight="1">
      <c r="B32" s="53"/>
      <c r="C32" s="54" t="s">
        <v>303</v>
      </c>
      <c r="D32" s="55"/>
      <c r="E32" s="1092" t="s">
        <v>342</v>
      </c>
      <c r="F32" s="1546"/>
      <c r="G32" s="1546"/>
      <c r="H32" s="1546"/>
      <c r="I32" s="1546"/>
      <c r="J32" s="1546"/>
      <c r="K32" s="1546"/>
      <c r="L32" s="1546"/>
      <c r="M32" s="1546"/>
      <c r="N32" s="1546"/>
      <c r="O32" s="1546"/>
      <c r="P32" s="1546"/>
      <c r="Q32" s="1546"/>
      <c r="R32" s="1546"/>
      <c r="S32" s="1546"/>
      <c r="T32" s="1546"/>
      <c r="U32" s="1546"/>
      <c r="V32" s="1546"/>
      <c r="W32" s="1546"/>
      <c r="X32" s="1546"/>
      <c r="Y32" s="1547"/>
      <c r="Z32" s="44"/>
    </row>
    <row r="33" spans="2:29" ht="20.100000000000001" customHeight="1">
      <c r="B33" s="53"/>
      <c r="C33" s="1091" t="s">
        <v>303</v>
      </c>
      <c r="D33" s="55"/>
      <c r="E33" s="1092" t="s">
        <v>342</v>
      </c>
      <c r="F33" s="1546"/>
      <c r="G33" s="1546"/>
      <c r="H33" s="1546"/>
      <c r="I33" s="1546"/>
      <c r="J33" s="1546"/>
      <c r="K33" s="1546"/>
      <c r="L33" s="1546"/>
      <c r="M33" s="1546"/>
      <c r="N33" s="1546"/>
      <c r="O33" s="1546"/>
      <c r="P33" s="1546"/>
      <c r="Q33" s="1546"/>
      <c r="R33" s="1546"/>
      <c r="S33" s="1546"/>
      <c r="T33" s="1546"/>
      <c r="U33" s="1546"/>
      <c r="V33" s="1546"/>
      <c r="W33" s="1546"/>
      <c r="X33" s="1546"/>
      <c r="Y33" s="1547"/>
      <c r="Z33" s="44"/>
    </row>
    <row r="34" spans="2:29" ht="20.100000000000001" customHeight="1">
      <c r="B34" s="53"/>
      <c r="C34" s="54" t="s">
        <v>303</v>
      </c>
      <c r="D34" s="55"/>
      <c r="E34" s="1092" t="s">
        <v>342</v>
      </c>
      <c r="F34" s="1546"/>
      <c r="G34" s="1546"/>
      <c r="H34" s="1546"/>
      <c r="I34" s="1546"/>
      <c r="J34" s="1546"/>
      <c r="K34" s="1546"/>
      <c r="L34" s="1546"/>
      <c r="M34" s="1546"/>
      <c r="N34" s="1546"/>
      <c r="O34" s="1546"/>
      <c r="P34" s="1546"/>
      <c r="Q34" s="1546"/>
      <c r="R34" s="1546"/>
      <c r="S34" s="1546"/>
      <c r="T34" s="1546"/>
      <c r="U34" s="1546"/>
      <c r="V34" s="1546"/>
      <c r="W34" s="1546"/>
      <c r="X34" s="1546"/>
      <c r="Y34" s="1547"/>
      <c r="Z34" s="44"/>
      <c r="AC34" s="228" t="s">
        <v>298</v>
      </c>
    </row>
    <row r="35" spans="2:29" ht="20.100000000000001" customHeight="1">
      <c r="B35" s="53"/>
      <c r="C35" s="54" t="s">
        <v>222</v>
      </c>
      <c r="D35" s="55"/>
      <c r="E35" s="1092" t="s">
        <v>340</v>
      </c>
      <c r="F35" s="1546"/>
      <c r="G35" s="1546"/>
      <c r="H35" s="1546"/>
      <c r="I35" s="1546"/>
      <c r="J35" s="1546"/>
      <c r="K35" s="1546"/>
      <c r="L35" s="1546"/>
      <c r="M35" s="1546"/>
      <c r="N35" s="1546"/>
      <c r="O35" s="1546"/>
      <c r="P35" s="1546"/>
      <c r="Q35" s="1546"/>
      <c r="R35" s="1546"/>
      <c r="S35" s="1546"/>
      <c r="T35" s="1546"/>
      <c r="U35" s="1546"/>
      <c r="V35" s="1546"/>
      <c r="W35" s="1546"/>
      <c r="X35" s="1546"/>
      <c r="Y35" s="1547"/>
      <c r="Z35" s="44"/>
      <c r="AC35" s="228"/>
    </row>
    <row r="36" spans="2:29" ht="20.100000000000001" customHeight="1">
      <c r="B36" s="53"/>
      <c r="C36" s="54" t="s">
        <v>303</v>
      </c>
      <c r="D36" s="55"/>
      <c r="E36" s="1092" t="s">
        <v>342</v>
      </c>
      <c r="F36" s="1546"/>
      <c r="G36" s="1546"/>
      <c r="H36" s="1546"/>
      <c r="I36" s="1546"/>
      <c r="J36" s="1546"/>
      <c r="K36" s="1546"/>
      <c r="L36" s="1546"/>
      <c r="M36" s="1546"/>
      <c r="N36" s="1546"/>
      <c r="O36" s="1546"/>
      <c r="P36" s="1546"/>
      <c r="Q36" s="1546"/>
      <c r="R36" s="1546"/>
      <c r="S36" s="1546"/>
      <c r="T36" s="1546"/>
      <c r="U36" s="1546"/>
      <c r="V36" s="1546"/>
      <c r="W36" s="1546"/>
      <c r="X36" s="1546"/>
      <c r="Y36" s="1547"/>
      <c r="Z36" s="44"/>
    </row>
    <row r="37" spans="2:29" ht="20.100000000000001" customHeight="1">
      <c r="B37" s="53"/>
      <c r="C37" s="1091" t="s">
        <v>303</v>
      </c>
      <c r="D37" s="55"/>
      <c r="E37" s="1092" t="s">
        <v>342</v>
      </c>
      <c r="F37" s="1546"/>
      <c r="G37" s="1546"/>
      <c r="H37" s="1546"/>
      <c r="I37" s="1546"/>
      <c r="J37" s="1546"/>
      <c r="K37" s="1546"/>
      <c r="L37" s="1546"/>
      <c r="M37" s="1546"/>
      <c r="N37" s="1546"/>
      <c r="O37" s="1546"/>
      <c r="P37" s="1546"/>
      <c r="Q37" s="1546"/>
      <c r="R37" s="1546"/>
      <c r="S37" s="1546"/>
      <c r="T37" s="1546"/>
      <c r="U37" s="1546"/>
      <c r="V37" s="1546"/>
      <c r="W37" s="1546"/>
      <c r="X37" s="1546"/>
      <c r="Y37" s="1547"/>
      <c r="Z37" s="44"/>
    </row>
    <row r="38" spans="2:29" ht="20.100000000000001" customHeight="1">
      <c r="B38" s="53"/>
      <c r="C38" s="54" t="s">
        <v>303</v>
      </c>
      <c r="D38" s="55"/>
      <c r="E38" s="1092" t="s">
        <v>342</v>
      </c>
      <c r="F38" s="1546"/>
      <c r="G38" s="1546"/>
      <c r="H38" s="1546"/>
      <c r="I38" s="1546"/>
      <c r="J38" s="1546"/>
      <c r="K38" s="1546"/>
      <c r="L38" s="1546"/>
      <c r="M38" s="1546"/>
      <c r="N38" s="1546"/>
      <c r="O38" s="1546"/>
      <c r="P38" s="1546"/>
      <c r="Q38" s="1546"/>
      <c r="R38" s="1546"/>
      <c r="S38" s="1546"/>
      <c r="T38" s="1546"/>
      <c r="U38" s="1546"/>
      <c r="V38" s="1546"/>
      <c r="W38" s="1546"/>
      <c r="X38" s="1546"/>
      <c r="Y38" s="1547"/>
      <c r="Z38" s="44"/>
      <c r="AC38" s="228" t="s">
        <v>298</v>
      </c>
    </row>
    <row r="39" spans="2:29" ht="20.100000000000001" customHeight="1">
      <c r="B39" s="53"/>
      <c r="C39" s="54" t="s">
        <v>222</v>
      </c>
      <c r="D39" s="55"/>
      <c r="E39" s="1092" t="s">
        <v>340</v>
      </c>
      <c r="F39" s="1546"/>
      <c r="G39" s="1546"/>
      <c r="H39" s="1546"/>
      <c r="I39" s="1546"/>
      <c r="J39" s="1546"/>
      <c r="K39" s="1546"/>
      <c r="L39" s="1546"/>
      <c r="M39" s="1546"/>
      <c r="N39" s="1546"/>
      <c r="O39" s="1546"/>
      <c r="P39" s="1546"/>
      <c r="Q39" s="1546"/>
      <c r="R39" s="1546"/>
      <c r="S39" s="1546"/>
      <c r="T39" s="1546"/>
      <c r="U39" s="1546"/>
      <c r="V39" s="1546"/>
      <c r="W39" s="1546"/>
      <c r="X39" s="1546"/>
      <c r="Y39" s="1547"/>
      <c r="Z39" s="44"/>
      <c r="AC39" s="228"/>
    </row>
    <row r="40" spans="2:29" ht="20.100000000000001" customHeight="1">
      <c r="B40" s="53"/>
      <c r="C40" s="54" t="s">
        <v>303</v>
      </c>
      <c r="D40" s="158"/>
      <c r="E40" s="54" t="s">
        <v>342</v>
      </c>
      <c r="F40" s="1546"/>
      <c r="G40" s="1546"/>
      <c r="H40" s="1546"/>
      <c r="I40" s="1546"/>
      <c r="J40" s="1546"/>
      <c r="K40" s="1546"/>
      <c r="L40" s="1546"/>
      <c r="M40" s="1546"/>
      <c r="N40" s="1546"/>
      <c r="O40" s="1546"/>
      <c r="P40" s="1546"/>
      <c r="Q40" s="1546"/>
      <c r="R40" s="1546"/>
      <c r="S40" s="1546"/>
      <c r="T40" s="1546"/>
      <c r="U40" s="1546"/>
      <c r="V40" s="1546"/>
      <c r="W40" s="1546"/>
      <c r="X40" s="1546"/>
      <c r="Y40" s="1547"/>
      <c r="Z40" s="44"/>
      <c r="AC40" s="228" t="s">
        <v>355</v>
      </c>
    </row>
    <row r="41" spans="2:29" ht="20.100000000000001" customHeight="1">
      <c r="B41" s="68"/>
      <c r="C41" s="54"/>
      <c r="D41" s="54"/>
      <c r="E41" s="54"/>
      <c r="F41" s="54"/>
      <c r="G41" s="54"/>
      <c r="H41" s="54"/>
      <c r="I41" s="54"/>
      <c r="J41" s="54"/>
      <c r="K41" s="54"/>
      <c r="L41" s="54"/>
      <c r="M41" s="54"/>
      <c r="N41" s="54"/>
      <c r="O41" s="1092"/>
      <c r="P41" s="1092"/>
      <c r="Q41" s="1092"/>
      <c r="R41" s="1092"/>
      <c r="S41" s="1092"/>
      <c r="T41" s="1092"/>
      <c r="U41" s="1092"/>
      <c r="V41" s="1092"/>
      <c r="W41" s="1092"/>
      <c r="X41" s="1092"/>
      <c r="Y41" s="1093"/>
      <c r="Z41" s="44"/>
    </row>
    <row r="42" spans="2:29" ht="20.100000000000001" customHeight="1">
      <c r="B42" s="65" t="s">
        <v>356</v>
      </c>
      <c r="C42" s="49"/>
      <c r="D42" s="48"/>
      <c r="E42" s="48"/>
      <c r="F42" s="48"/>
      <c r="G42" s="48"/>
      <c r="H42" s="48"/>
      <c r="I42" s="48"/>
      <c r="J42" s="48"/>
      <c r="K42" s="48"/>
      <c r="L42" s="48"/>
      <c r="M42" s="48"/>
      <c r="N42" s="48"/>
      <c r="O42" s="48"/>
      <c r="P42" s="48"/>
      <c r="Q42" s="48"/>
      <c r="R42" s="48"/>
      <c r="S42" s="48"/>
      <c r="T42" s="48"/>
      <c r="U42" s="48"/>
      <c r="V42" s="48"/>
      <c r="W42" s="48"/>
      <c r="X42" s="48"/>
      <c r="Y42" s="50"/>
      <c r="Z42" s="44"/>
    </row>
    <row r="43" spans="2:29" ht="20.100000000000001" customHeight="1">
      <c r="B43" s="53"/>
      <c r="C43" s="54" t="s">
        <v>303</v>
      </c>
      <c r="D43" s="55"/>
      <c r="E43" s="1092" t="s">
        <v>304</v>
      </c>
      <c r="F43" s="1546"/>
      <c r="G43" s="1546"/>
      <c r="H43" s="1546"/>
      <c r="I43" s="1546"/>
      <c r="J43" s="1546"/>
      <c r="K43" s="1546"/>
      <c r="L43" s="1546"/>
      <c r="M43" s="1546"/>
      <c r="N43" s="1546"/>
      <c r="O43" s="1546"/>
      <c r="P43" s="1546"/>
      <c r="Q43" s="1546"/>
      <c r="R43" s="1546"/>
      <c r="S43" s="1546"/>
      <c r="T43" s="1546"/>
      <c r="U43" s="1546"/>
      <c r="V43" s="1546"/>
      <c r="W43" s="1546"/>
      <c r="X43" s="1546"/>
      <c r="Y43" s="1547"/>
      <c r="Z43" s="44"/>
    </row>
    <row r="44" spans="2:29" ht="20.100000000000001" customHeight="1">
      <c r="B44" s="53"/>
      <c r="C44" s="54" t="s">
        <v>303</v>
      </c>
      <c r="D44" s="55"/>
      <c r="E44" s="1092" t="s">
        <v>340</v>
      </c>
      <c r="F44" s="1546"/>
      <c r="G44" s="1546"/>
      <c r="H44" s="1546"/>
      <c r="I44" s="1546"/>
      <c r="J44" s="1546"/>
      <c r="K44" s="1546"/>
      <c r="L44" s="1546"/>
      <c r="M44" s="1546"/>
      <c r="N44" s="1546"/>
      <c r="O44" s="1546"/>
      <c r="P44" s="1546"/>
      <c r="Q44" s="1546"/>
      <c r="R44" s="1546"/>
      <c r="S44" s="1546"/>
      <c r="T44" s="1546"/>
      <c r="U44" s="1546"/>
      <c r="V44" s="1546"/>
      <c r="W44" s="1546"/>
      <c r="X44" s="1546"/>
      <c r="Y44" s="1547"/>
      <c r="Z44" s="44"/>
    </row>
    <row r="45" spans="2:29" ht="20.100000000000001" customHeight="1">
      <c r="B45" s="53"/>
      <c r="C45" s="54" t="s">
        <v>303</v>
      </c>
      <c r="D45" s="55"/>
      <c r="E45" s="1092" t="s">
        <v>342</v>
      </c>
      <c r="F45" s="1546"/>
      <c r="G45" s="1546"/>
      <c r="H45" s="1546"/>
      <c r="I45" s="1546"/>
      <c r="J45" s="1546"/>
      <c r="K45" s="1546"/>
      <c r="L45" s="1546"/>
      <c r="M45" s="1546"/>
      <c r="N45" s="1546"/>
      <c r="O45" s="1546"/>
      <c r="P45" s="1546"/>
      <c r="Q45" s="1546"/>
      <c r="R45" s="1546"/>
      <c r="S45" s="1546"/>
      <c r="T45" s="1546"/>
      <c r="U45" s="1546"/>
      <c r="V45" s="1546"/>
      <c r="W45" s="1546"/>
      <c r="X45" s="1546"/>
      <c r="Y45" s="1547"/>
      <c r="Z45" s="44"/>
    </row>
    <row r="46" spans="2:29" ht="20.100000000000001" customHeight="1">
      <c r="B46" s="53"/>
      <c r="C46" s="54" t="s">
        <v>303</v>
      </c>
      <c r="D46" s="55"/>
      <c r="E46" s="1092" t="s">
        <v>342</v>
      </c>
      <c r="F46" s="1546"/>
      <c r="G46" s="1546"/>
      <c r="H46" s="1546"/>
      <c r="I46" s="1546"/>
      <c r="J46" s="1546"/>
      <c r="K46" s="1546"/>
      <c r="L46" s="1546"/>
      <c r="M46" s="1546"/>
      <c r="N46" s="1546"/>
      <c r="O46" s="1546"/>
      <c r="P46" s="1546"/>
      <c r="Q46" s="1546"/>
      <c r="R46" s="1546"/>
      <c r="S46" s="1546"/>
      <c r="T46" s="1546"/>
      <c r="U46" s="1546"/>
      <c r="V46" s="1546"/>
      <c r="W46" s="1546"/>
      <c r="X46" s="1546"/>
      <c r="Y46" s="1547"/>
      <c r="Z46" s="44"/>
    </row>
    <row r="47" spans="2:29" ht="20.100000000000001" customHeight="1">
      <c r="B47" s="53"/>
      <c r="C47" s="54" t="s">
        <v>303</v>
      </c>
      <c r="D47" s="55"/>
      <c r="E47" s="1092" t="s">
        <v>342</v>
      </c>
      <c r="F47" s="1546"/>
      <c r="G47" s="1546"/>
      <c r="H47" s="1546"/>
      <c r="I47" s="1546"/>
      <c r="J47" s="1546"/>
      <c r="K47" s="1546"/>
      <c r="L47" s="1546"/>
      <c r="M47" s="1546"/>
      <c r="N47" s="1546"/>
      <c r="O47" s="1546"/>
      <c r="P47" s="1546"/>
      <c r="Q47" s="1546"/>
      <c r="R47" s="1546"/>
      <c r="S47" s="1546"/>
      <c r="T47" s="1546"/>
      <c r="U47" s="1546"/>
      <c r="V47" s="1546"/>
      <c r="W47" s="1546"/>
      <c r="X47" s="1546"/>
      <c r="Y47" s="1547"/>
      <c r="Z47" s="44"/>
    </row>
    <row r="48" spans="2:29" ht="20.100000000000001" customHeight="1">
      <c r="B48" s="53"/>
      <c r="C48" s="54" t="s">
        <v>222</v>
      </c>
      <c r="D48" s="55"/>
      <c r="E48" s="1092" t="s">
        <v>346</v>
      </c>
      <c r="F48" s="1546"/>
      <c r="G48" s="1546"/>
      <c r="H48" s="1546"/>
      <c r="I48" s="1546"/>
      <c r="J48" s="1546"/>
      <c r="K48" s="1546"/>
      <c r="L48" s="1546"/>
      <c r="M48" s="1546"/>
      <c r="N48" s="1546"/>
      <c r="O48" s="1546"/>
      <c r="P48" s="1546"/>
      <c r="Q48" s="1546"/>
      <c r="R48" s="1546"/>
      <c r="S48" s="1546"/>
      <c r="T48" s="1546"/>
      <c r="U48" s="1546"/>
      <c r="V48" s="1546"/>
      <c r="W48" s="1546"/>
      <c r="X48" s="1546"/>
      <c r="Y48" s="1547"/>
      <c r="Z48" s="44"/>
    </row>
    <row r="49" spans="2:26" ht="20.100000000000001" customHeight="1">
      <c r="B49" s="53"/>
      <c r="C49" s="54" t="s">
        <v>303</v>
      </c>
      <c r="D49" s="55"/>
      <c r="E49" s="1092" t="s">
        <v>342</v>
      </c>
      <c r="F49" s="1546"/>
      <c r="G49" s="1546"/>
      <c r="H49" s="1546"/>
      <c r="I49" s="1546"/>
      <c r="J49" s="1546"/>
      <c r="K49" s="1546"/>
      <c r="L49" s="1546"/>
      <c r="M49" s="1546"/>
      <c r="N49" s="1546"/>
      <c r="O49" s="1546"/>
      <c r="P49" s="1546"/>
      <c r="Q49" s="1546"/>
      <c r="R49" s="1546"/>
      <c r="S49" s="1546"/>
      <c r="T49" s="1546"/>
      <c r="U49" s="1546"/>
      <c r="V49" s="1546"/>
      <c r="W49" s="1546"/>
      <c r="X49" s="1546"/>
      <c r="Y49" s="1547"/>
      <c r="Z49" s="44"/>
    </row>
    <row r="50" spans="2:26" ht="20.100000000000001" customHeight="1">
      <c r="B50" s="53"/>
      <c r="C50" s="54" t="s">
        <v>303</v>
      </c>
      <c r="D50" s="55"/>
      <c r="E50" s="1092" t="s">
        <v>342</v>
      </c>
      <c r="F50" s="1546"/>
      <c r="G50" s="1546"/>
      <c r="H50" s="1546"/>
      <c r="I50" s="1546"/>
      <c r="J50" s="1546"/>
      <c r="K50" s="1546"/>
      <c r="L50" s="1546"/>
      <c r="M50" s="1546"/>
      <c r="N50" s="1546"/>
      <c r="O50" s="1546"/>
      <c r="P50" s="1546"/>
      <c r="Q50" s="1546"/>
      <c r="R50" s="1546"/>
      <c r="S50" s="1546"/>
      <c r="T50" s="1546"/>
      <c r="U50" s="1546"/>
      <c r="V50" s="1546"/>
      <c r="W50" s="1546"/>
      <c r="X50" s="1546"/>
      <c r="Y50" s="1547"/>
      <c r="Z50" s="44"/>
    </row>
    <row r="51" spans="2:26" ht="20.100000000000001" customHeight="1">
      <c r="B51" s="53"/>
      <c r="C51" s="54" t="s">
        <v>303</v>
      </c>
      <c r="D51" s="55"/>
      <c r="E51" s="1092" t="s">
        <v>342</v>
      </c>
      <c r="F51" s="1546"/>
      <c r="G51" s="1546"/>
      <c r="H51" s="1546"/>
      <c r="I51" s="1546"/>
      <c r="J51" s="1546"/>
      <c r="K51" s="1546"/>
      <c r="L51" s="1546"/>
      <c r="M51" s="1546"/>
      <c r="N51" s="1546"/>
      <c r="O51" s="1546"/>
      <c r="P51" s="1546"/>
      <c r="Q51" s="1546"/>
      <c r="R51" s="1546"/>
      <c r="S51" s="1546"/>
      <c r="T51" s="1546"/>
      <c r="U51" s="1546"/>
      <c r="V51" s="1546"/>
      <c r="W51" s="1546"/>
      <c r="X51" s="1546"/>
      <c r="Y51" s="1547"/>
      <c r="Z51" s="44"/>
    </row>
    <row r="52" spans="2:26" ht="20.100000000000001" customHeight="1">
      <c r="B52" s="53"/>
      <c r="C52" s="54" t="s">
        <v>222</v>
      </c>
      <c r="D52" s="55"/>
      <c r="E52" s="1092" t="s">
        <v>346</v>
      </c>
      <c r="F52" s="1546"/>
      <c r="G52" s="1546"/>
      <c r="H52" s="1546"/>
      <c r="I52" s="1546"/>
      <c r="J52" s="1546"/>
      <c r="K52" s="1546"/>
      <c r="L52" s="1546"/>
      <c r="M52" s="1546"/>
      <c r="N52" s="1546"/>
      <c r="O52" s="1546"/>
      <c r="P52" s="1546"/>
      <c r="Q52" s="1546"/>
      <c r="R52" s="1546"/>
      <c r="S52" s="1546"/>
      <c r="T52" s="1546"/>
      <c r="U52" s="1546"/>
      <c r="V52" s="1546"/>
      <c r="W52" s="1546"/>
      <c r="X52" s="1546"/>
      <c r="Y52" s="1547"/>
      <c r="Z52" s="44"/>
    </row>
    <row r="53" spans="2:26" ht="20.100000000000001" customHeight="1">
      <c r="B53" s="53"/>
      <c r="C53" s="54" t="s">
        <v>303</v>
      </c>
      <c r="D53" s="55"/>
      <c r="E53" s="1092" t="s">
        <v>342</v>
      </c>
      <c r="F53" s="1546"/>
      <c r="G53" s="1546"/>
      <c r="H53" s="1546"/>
      <c r="I53" s="1546"/>
      <c r="J53" s="1546"/>
      <c r="K53" s="1546"/>
      <c r="L53" s="1546"/>
      <c r="M53" s="1546"/>
      <c r="N53" s="1546"/>
      <c r="O53" s="1546"/>
      <c r="P53" s="1546"/>
      <c r="Q53" s="1546"/>
      <c r="R53" s="1546"/>
      <c r="S53" s="1546"/>
      <c r="T53" s="1546"/>
      <c r="U53" s="1546"/>
      <c r="V53" s="1546"/>
      <c r="W53" s="1546"/>
      <c r="X53" s="1546"/>
      <c r="Y53" s="1547"/>
      <c r="Z53" s="44"/>
    </row>
    <row r="54" spans="2:26" ht="20.100000000000001" customHeight="1">
      <c r="B54" s="68"/>
      <c r="C54" s="54"/>
      <c r="D54" s="1543"/>
      <c r="E54" s="1543"/>
      <c r="F54" s="1543"/>
      <c r="G54" s="1543"/>
      <c r="H54" s="1543"/>
      <c r="I54" s="1543"/>
      <c r="J54" s="1543"/>
      <c r="K54" s="1543"/>
      <c r="L54" s="1543"/>
      <c r="M54" s="1543"/>
      <c r="N54" s="1543"/>
      <c r="O54" s="1543"/>
      <c r="P54" s="1543"/>
      <c r="Q54" s="1543"/>
      <c r="R54" s="1543"/>
      <c r="S54" s="1543"/>
      <c r="T54" s="1543"/>
      <c r="U54" s="1543"/>
      <c r="V54" s="1543"/>
      <c r="W54" s="1543"/>
      <c r="X54" s="1543"/>
      <c r="Y54" s="1544"/>
      <c r="Z54" s="44"/>
    </row>
    <row r="55" spans="2:26" ht="20.100000000000001" customHeight="1">
      <c r="B55" s="65" t="s">
        <v>357</v>
      </c>
      <c r="C55" s="49"/>
      <c r="D55" s="1094"/>
      <c r="E55" s="1094"/>
      <c r="F55" s="1094"/>
      <c r="G55" s="1094"/>
      <c r="H55" s="1094"/>
      <c r="I55" s="1094"/>
      <c r="J55" s="1094"/>
      <c r="K55" s="1094"/>
      <c r="L55" s="1094"/>
      <c r="M55" s="1094"/>
      <c r="N55" s="1094"/>
      <c r="O55" s="1094"/>
      <c r="P55" s="1094"/>
      <c r="Q55" s="1094"/>
      <c r="R55" s="1094"/>
      <c r="S55" s="1094"/>
      <c r="T55" s="1094"/>
      <c r="U55" s="1094"/>
      <c r="V55" s="1094"/>
      <c r="W55" s="1094"/>
      <c r="X55" s="1094"/>
      <c r="Y55" s="1095"/>
      <c r="Z55" s="44"/>
    </row>
    <row r="56" spans="2:26" ht="20.100000000000001" customHeight="1">
      <c r="B56" s="1545"/>
      <c r="C56" s="1546"/>
      <c r="D56" s="1546"/>
      <c r="E56" s="1546"/>
      <c r="F56" s="1546"/>
      <c r="G56" s="1546"/>
      <c r="H56" s="1546"/>
      <c r="I56" s="1546"/>
      <c r="J56" s="1546"/>
      <c r="K56" s="1546"/>
      <c r="L56" s="1546"/>
      <c r="M56" s="1546"/>
      <c r="N56" s="1546"/>
      <c r="O56" s="1546"/>
      <c r="P56" s="1546"/>
      <c r="Q56" s="1546"/>
      <c r="R56" s="1546"/>
      <c r="S56" s="1546"/>
      <c r="T56" s="1546"/>
      <c r="U56" s="1546"/>
      <c r="V56" s="1546"/>
      <c r="W56" s="1546"/>
      <c r="X56" s="1546"/>
      <c r="Y56" s="1547"/>
      <c r="Z56" s="44"/>
    </row>
    <row r="57" spans="2:26" ht="20.100000000000001" customHeight="1">
      <c r="B57" s="1545"/>
      <c r="C57" s="1546"/>
      <c r="D57" s="1546"/>
      <c r="E57" s="1546"/>
      <c r="F57" s="1546"/>
      <c r="G57" s="1546"/>
      <c r="H57" s="1546"/>
      <c r="I57" s="1546"/>
      <c r="J57" s="1546"/>
      <c r="K57" s="1546"/>
      <c r="L57" s="1546"/>
      <c r="M57" s="1546"/>
      <c r="N57" s="1546"/>
      <c r="O57" s="1546"/>
      <c r="P57" s="1546"/>
      <c r="Q57" s="1546"/>
      <c r="R57" s="1546"/>
      <c r="S57" s="1546"/>
      <c r="T57" s="1546"/>
      <c r="U57" s="1546"/>
      <c r="V57" s="1546"/>
      <c r="W57" s="1546"/>
      <c r="X57" s="1546"/>
      <c r="Y57" s="1547"/>
      <c r="Z57" s="44"/>
    </row>
    <row r="58" spans="2:26" ht="20.100000000000001" customHeight="1">
      <c r="B58" s="1545"/>
      <c r="C58" s="1546"/>
      <c r="D58" s="1546"/>
      <c r="E58" s="1546"/>
      <c r="F58" s="1546"/>
      <c r="G58" s="1546"/>
      <c r="H58" s="1546"/>
      <c r="I58" s="1546"/>
      <c r="J58" s="1546"/>
      <c r="K58" s="1546"/>
      <c r="L58" s="1546"/>
      <c r="M58" s="1546"/>
      <c r="N58" s="1546"/>
      <c r="O58" s="1546"/>
      <c r="P58" s="1546"/>
      <c r="Q58" s="1546"/>
      <c r="R58" s="1546"/>
      <c r="S58" s="1546"/>
      <c r="T58" s="1546"/>
      <c r="U58" s="1546"/>
      <c r="V58" s="1546"/>
      <c r="W58" s="1546"/>
      <c r="X58" s="1546"/>
      <c r="Y58" s="1547"/>
      <c r="Z58" s="44"/>
    </row>
    <row r="59" spans="2:26" ht="20.100000000000001" customHeight="1">
      <c r="B59" s="1545"/>
      <c r="C59" s="1546"/>
      <c r="D59" s="1546"/>
      <c r="E59" s="1546"/>
      <c r="F59" s="1546"/>
      <c r="G59" s="1546"/>
      <c r="H59" s="1546"/>
      <c r="I59" s="1546"/>
      <c r="J59" s="1546"/>
      <c r="K59" s="1546"/>
      <c r="L59" s="1546"/>
      <c r="M59" s="1546"/>
      <c r="N59" s="1546"/>
      <c r="O59" s="1546"/>
      <c r="P59" s="1546"/>
      <c r="Q59" s="1546"/>
      <c r="R59" s="1546"/>
      <c r="S59" s="1546"/>
      <c r="T59" s="1546"/>
      <c r="U59" s="1546"/>
      <c r="V59" s="1546"/>
      <c r="W59" s="1546"/>
      <c r="X59" s="1546"/>
      <c r="Y59" s="1547"/>
      <c r="Z59" s="44"/>
    </row>
    <row r="60" spans="2:26" ht="20.100000000000001" customHeight="1">
      <c r="B60" s="1563"/>
      <c r="C60" s="1564"/>
      <c r="D60" s="1564"/>
      <c r="E60" s="1564"/>
      <c r="F60" s="1564"/>
      <c r="G60" s="1564"/>
      <c r="H60" s="1564"/>
      <c r="I60" s="1564"/>
      <c r="J60" s="1564"/>
      <c r="K60" s="1564"/>
      <c r="L60" s="1564"/>
      <c r="M60" s="1564"/>
      <c r="N60" s="1564"/>
      <c r="O60" s="1564"/>
      <c r="P60" s="1564"/>
      <c r="Q60" s="1564"/>
      <c r="R60" s="1564"/>
      <c r="S60" s="1564"/>
      <c r="T60" s="1564"/>
      <c r="U60" s="1564"/>
      <c r="V60" s="1564"/>
      <c r="W60" s="1564"/>
      <c r="X60" s="1564"/>
      <c r="Y60" s="1565"/>
      <c r="Z60" s="44"/>
    </row>
    <row r="61" spans="2:26" ht="20.100000000000001" customHeight="1">
      <c r="B61" s="241" t="s">
        <v>358</v>
      </c>
      <c r="C61" s="243"/>
      <c r="D61" s="243"/>
      <c r="E61" s="243"/>
      <c r="F61" s="243"/>
      <c r="G61" s="243"/>
      <c r="H61" s="243"/>
      <c r="I61" s="243"/>
      <c r="J61" s="243"/>
      <c r="K61" s="243"/>
      <c r="L61" s="243"/>
      <c r="M61" s="243"/>
      <c r="N61" s="243"/>
      <c r="O61" s="243"/>
      <c r="P61" s="243"/>
      <c r="Q61" s="243"/>
      <c r="R61" s="243"/>
      <c r="S61" s="243"/>
      <c r="T61" s="243"/>
      <c r="U61" s="243"/>
      <c r="V61" s="243"/>
      <c r="W61" s="243"/>
      <c r="X61" s="243"/>
      <c r="Y61" s="243"/>
    </row>
    <row r="62" spans="2:26" ht="20.100000000000001" customHeight="1">
      <c r="B62" s="1099" t="s">
        <v>359</v>
      </c>
      <c r="C62" s="1099"/>
      <c r="D62" s="1092"/>
      <c r="E62" s="1092"/>
      <c r="F62" s="1092"/>
      <c r="G62" s="1092"/>
      <c r="H62" s="1092"/>
      <c r="I62" s="1092"/>
      <c r="J62" s="1092"/>
      <c r="K62" s="1092"/>
      <c r="L62" s="1092"/>
      <c r="M62" s="1092"/>
      <c r="N62" s="1092"/>
      <c r="O62" s="1092"/>
      <c r="P62" s="1092"/>
      <c r="Q62" s="1092"/>
      <c r="R62" s="1092"/>
      <c r="S62" s="1092"/>
      <c r="T62" s="1092"/>
      <c r="U62" s="1092"/>
      <c r="V62" s="1092"/>
      <c r="W62" s="1092"/>
      <c r="X62" s="1092"/>
      <c r="Y62" s="1092"/>
    </row>
    <row r="63" spans="2:26" ht="20.100000000000001" customHeight="1">
      <c r="B63" s="4" t="s">
        <v>360</v>
      </c>
      <c r="D63" s="1092"/>
      <c r="E63" s="1092"/>
      <c r="F63" s="1092"/>
      <c r="G63" s="1092"/>
      <c r="H63" s="1092"/>
      <c r="I63" s="1092"/>
      <c r="J63" s="1092"/>
      <c r="K63" s="1092"/>
      <c r="L63" s="1092"/>
      <c r="M63" s="1092"/>
      <c r="N63" s="1092"/>
      <c r="O63" s="1092"/>
      <c r="P63" s="1092"/>
      <c r="Q63" s="1092"/>
      <c r="R63" s="1092"/>
      <c r="S63" s="1092"/>
      <c r="T63" s="1092"/>
      <c r="U63" s="1092"/>
      <c r="V63" s="1092"/>
      <c r="W63" s="1092"/>
      <c r="X63" s="1092"/>
      <c r="Y63" s="1092"/>
    </row>
    <row r="64" spans="2:26" ht="20.100000000000001" customHeight="1">
      <c r="B64" s="4" t="s">
        <v>361</v>
      </c>
    </row>
    <row r="65" spans="2:25" ht="19.5" customHeight="1"/>
    <row r="66" spans="2:25" ht="20.100000000000001" hidden="1" customHeight="1">
      <c r="B66" s="69"/>
      <c r="C66" s="69"/>
      <c r="D66" s="1561"/>
      <c r="E66" s="1561"/>
      <c r="F66" s="1561"/>
      <c r="G66" s="1561"/>
      <c r="H66" s="1561"/>
      <c r="I66" s="1561"/>
      <c r="J66" s="1561"/>
      <c r="K66" s="1561"/>
      <c r="L66" s="1561"/>
      <c r="M66" s="1561"/>
      <c r="N66" s="1561"/>
      <c r="O66" s="1561"/>
      <c r="P66" s="1561"/>
      <c r="Q66" s="2"/>
      <c r="R66" s="2"/>
      <c r="S66" s="1561"/>
      <c r="T66" s="1561"/>
      <c r="U66" s="1561"/>
      <c r="V66" s="1561"/>
      <c r="W66" s="1561"/>
      <c r="X66" s="1561"/>
      <c r="Y66" s="1561"/>
    </row>
    <row r="67" spans="2:25" ht="20.100000000000001" hidden="1" customHeight="1">
      <c r="B67" s="69"/>
      <c r="D67" s="1501"/>
      <c r="E67" s="1501"/>
      <c r="F67" s="1501"/>
      <c r="G67" s="1561"/>
      <c r="H67" s="1561"/>
      <c r="I67" s="1561"/>
      <c r="J67" s="1561"/>
      <c r="K67" s="1561"/>
      <c r="L67" s="1561"/>
      <c r="M67" s="1561"/>
      <c r="N67" s="1561"/>
      <c r="O67" s="1561"/>
      <c r="P67" s="1561"/>
      <c r="Q67" s="2"/>
      <c r="R67" s="2"/>
      <c r="S67" s="1561"/>
      <c r="T67" s="1561"/>
      <c r="U67" s="1561"/>
      <c r="V67" s="194"/>
      <c r="W67" s="7"/>
      <c r="X67" s="1560"/>
      <c r="Y67" s="1560"/>
    </row>
    <row r="68" spans="2:25" ht="20.100000000000001" hidden="1" customHeight="1">
      <c r="D68" s="1557"/>
      <c r="E68" s="1557"/>
      <c r="F68" s="1557"/>
      <c r="G68" s="1559"/>
      <c r="H68" s="1559"/>
      <c r="I68" s="1559"/>
      <c r="J68" s="1559"/>
      <c r="K68" s="1560"/>
      <c r="L68" s="1560"/>
      <c r="M68" s="1560"/>
      <c r="N68" s="1560"/>
      <c r="O68" s="1560"/>
      <c r="P68" s="1560"/>
      <c r="Q68" s="2"/>
      <c r="R68" s="2"/>
      <c r="S68" s="1561"/>
      <c r="T68" s="1561"/>
      <c r="U68" s="1561"/>
      <c r="V68" s="1560"/>
      <c r="W68" s="1560"/>
      <c r="X68" s="1560"/>
      <c r="Y68" s="1560"/>
    </row>
    <row r="69" spans="2:25" ht="20.100000000000001" hidden="1" customHeight="1">
      <c r="G69" s="2"/>
      <c r="H69" s="2"/>
      <c r="I69" s="2"/>
      <c r="J69" s="2"/>
      <c r="K69" s="2"/>
      <c r="L69" s="2"/>
      <c r="M69" s="2"/>
      <c r="N69" s="2"/>
      <c r="O69" s="2"/>
      <c r="P69" s="2"/>
      <c r="Q69" s="2"/>
      <c r="R69" s="2"/>
      <c r="S69" s="1562"/>
      <c r="T69" s="1562"/>
      <c r="U69" s="1562"/>
      <c r="V69" s="1560"/>
      <c r="W69" s="1560"/>
      <c r="X69" s="1560"/>
      <c r="Y69" s="1560"/>
    </row>
    <row r="70" spans="2:25" ht="20.100000000000001" customHeight="1">
      <c r="B70" s="1090"/>
      <c r="C70" s="1519" t="s">
        <v>362</v>
      </c>
      <c r="D70" s="1516"/>
      <c r="E70" s="1516"/>
      <c r="F70" s="1516"/>
      <c r="G70" s="1516"/>
      <c r="H70" s="1516"/>
      <c r="I70" s="1516"/>
      <c r="J70" s="1516"/>
      <c r="K70" s="1516"/>
      <c r="L70" s="1516"/>
      <c r="M70" s="1516"/>
      <c r="N70" s="1516"/>
      <c r="O70" s="1520"/>
      <c r="Q70" s="1519" t="s">
        <v>362</v>
      </c>
      <c r="R70" s="1516"/>
      <c r="S70" s="1516"/>
      <c r="T70" s="1516"/>
      <c r="U70" s="1516"/>
      <c r="V70" s="1516"/>
      <c r="W70" s="1520"/>
      <c r="X70" s="1558"/>
      <c r="Y70" s="1557"/>
    </row>
    <row r="71" spans="2:25" ht="20.100000000000001" customHeight="1">
      <c r="C71" s="1572" t="s">
        <v>363</v>
      </c>
      <c r="D71" s="1573"/>
      <c r="E71" s="1574"/>
      <c r="F71" s="1519" t="s">
        <v>364</v>
      </c>
      <c r="G71" s="1516"/>
      <c r="H71" s="1516"/>
      <c r="I71" s="1520"/>
      <c r="J71" s="1519" t="s">
        <v>365</v>
      </c>
      <c r="K71" s="1516"/>
      <c r="L71" s="1520"/>
      <c r="M71" s="1519" t="s">
        <v>366</v>
      </c>
      <c r="N71" s="1516"/>
      <c r="O71" s="1520"/>
      <c r="Q71" s="1519" t="s">
        <v>367</v>
      </c>
      <c r="R71" s="1516"/>
      <c r="S71" s="1520"/>
      <c r="T71" s="70"/>
      <c r="U71" s="71" t="s">
        <v>326</v>
      </c>
      <c r="V71" s="1554" t="s">
        <v>368</v>
      </c>
      <c r="W71" s="1556"/>
    </row>
    <row r="72" spans="2:25" ht="20.100000000000001" customHeight="1">
      <c r="C72" s="1566" t="s">
        <v>222</v>
      </c>
      <c r="D72" s="1567"/>
      <c r="E72" s="1568"/>
      <c r="F72" s="1569" t="s">
        <v>303</v>
      </c>
      <c r="G72" s="1570"/>
      <c r="H72" s="1570"/>
      <c r="I72" s="1571"/>
      <c r="J72" s="1554" t="s">
        <v>369</v>
      </c>
      <c r="K72" s="1555"/>
      <c r="L72" s="1556"/>
      <c r="M72" s="1554" t="s">
        <v>369</v>
      </c>
      <c r="N72" s="1555"/>
      <c r="O72" s="1556"/>
      <c r="Q72" s="1519" t="s">
        <v>370</v>
      </c>
      <c r="R72" s="1516"/>
      <c r="S72" s="1520"/>
      <c r="T72" s="1554" t="s">
        <v>371</v>
      </c>
      <c r="U72" s="1555"/>
      <c r="V72" s="1555"/>
      <c r="W72" s="1556"/>
    </row>
    <row r="73" spans="2:25" ht="20.100000000000001" customHeight="1">
      <c r="P73" s="163"/>
      <c r="Q73" s="1553" t="s">
        <v>372</v>
      </c>
      <c r="R73" s="1502"/>
      <c r="S73" s="1503"/>
      <c r="T73" s="1554" t="s">
        <v>373</v>
      </c>
      <c r="U73" s="1555"/>
      <c r="V73" s="1555"/>
      <c r="W73" s="1556"/>
      <c r="X73" s="44"/>
    </row>
    <row r="74" spans="2:25" ht="20.100000000000001" customHeight="1"/>
    <row r="75" spans="2:25" ht="20.100000000000001" customHeight="1">
      <c r="B75" s="44"/>
      <c r="Y75" s="163"/>
    </row>
    <row r="76" spans="2:25" ht="20.100000000000001" customHeight="1">
      <c r="B76" s="44"/>
      <c r="Y76" s="163"/>
    </row>
    <row r="77" spans="2:25" ht="20.100000000000001" customHeight="1">
      <c r="B77" s="44"/>
      <c r="Y77" s="163"/>
    </row>
    <row r="78" spans="2:25" ht="27.75" customHeight="1">
      <c r="B78" s="213"/>
      <c r="C78" s="214"/>
      <c r="D78" s="214"/>
      <c r="E78" s="214"/>
      <c r="F78" s="214"/>
      <c r="G78" s="214"/>
      <c r="H78" s="214"/>
      <c r="I78" s="214"/>
      <c r="J78" s="214"/>
      <c r="K78" s="214"/>
      <c r="L78" s="214"/>
      <c r="M78" s="214"/>
      <c r="N78" s="214"/>
      <c r="O78" s="214"/>
      <c r="P78" s="214"/>
      <c r="Q78" s="214"/>
      <c r="R78" s="214"/>
      <c r="S78" s="214"/>
      <c r="T78" s="214"/>
      <c r="U78" s="214"/>
      <c r="V78" s="214"/>
      <c r="W78" s="214"/>
      <c r="X78" s="214"/>
      <c r="Y78" s="215"/>
    </row>
    <row r="79" spans="2:25" ht="117.75" customHeight="1"/>
    <row r="80" spans="2:25" ht="20.100000000000001" customHeight="1"/>
    <row r="81" spans="2:9" ht="20.100000000000001" customHeight="1"/>
    <row r="82" spans="2:9" ht="20.100000000000001" customHeight="1"/>
    <row r="83" spans="2:9" ht="20.100000000000001" customHeight="1">
      <c r="B83" s="1501"/>
      <c r="C83" s="1501"/>
      <c r="D83" s="1501"/>
      <c r="E83" s="1501"/>
      <c r="F83" s="1501"/>
      <c r="G83" s="1501"/>
      <c r="H83" s="1501"/>
      <c r="I83" s="1501"/>
    </row>
    <row r="84" spans="2:9" ht="20.100000000000001" customHeight="1">
      <c r="B84" s="1501"/>
      <c r="C84" s="1501"/>
      <c r="D84" s="1501"/>
      <c r="E84" s="1501"/>
      <c r="F84" s="1501"/>
      <c r="G84" s="1501"/>
      <c r="H84" s="1501"/>
      <c r="I84" s="1501"/>
    </row>
    <row r="85" spans="2:9" ht="20.100000000000001" customHeight="1"/>
    <row r="86" spans="2:9" ht="20.100000000000001" customHeight="1"/>
    <row r="87" spans="2:9" ht="39.950000000000003" customHeight="1"/>
    <row r="88" spans="2:9" ht="20.100000000000001" customHeight="1"/>
    <row r="89" spans="2:9" ht="20.100000000000001" customHeight="1"/>
    <row r="90" spans="2:9" ht="20.100000000000001" customHeight="1"/>
    <row r="91" spans="2:9" ht="61.5" customHeight="1"/>
    <row r="92" spans="2:9" ht="20.100000000000001" customHeight="1"/>
  </sheetData>
  <customSheetViews>
    <customSheetView guid="{633FC60D-7CF0-4D00-8C9D-AB60B4084988}" scale="70" showPageBreaks="1" zeroValues="0" fitToPage="1" printArea="1" hiddenColumns="1" view="pageBreakPreview" topLeftCell="C13">
      <selection activeCell="A38" sqref="A38:X38"/>
      <pageMargins left="0" right="0" top="0" bottom="0" header="0" footer="0"/>
      <pageSetup paperSize="9" scale="57" orientation="portrait" r:id="rId1"/>
      <headerFooter alignWithMargins="0"/>
    </customSheetView>
  </customSheetViews>
  <mergeCells count="106">
    <mergeCell ref="F52:Y52"/>
    <mergeCell ref="F43:Y43"/>
    <mergeCell ref="F44:Y44"/>
    <mergeCell ref="F45:Y45"/>
    <mergeCell ref="F46:Y46"/>
    <mergeCell ref="F47:Y47"/>
    <mergeCell ref="F48:Y48"/>
    <mergeCell ref="F39:Y39"/>
    <mergeCell ref="F40:Y40"/>
    <mergeCell ref="F31:Y31"/>
    <mergeCell ref="F32:Y32"/>
    <mergeCell ref="F33:Y33"/>
    <mergeCell ref="F34:Y34"/>
    <mergeCell ref="F35:Y35"/>
    <mergeCell ref="F50:Y50"/>
    <mergeCell ref="F51:Y51"/>
    <mergeCell ref="S1:V1"/>
    <mergeCell ref="W1:Z1"/>
    <mergeCell ref="F19:Y19"/>
    <mergeCell ref="F20:Y20"/>
    <mergeCell ref="B57:Y57"/>
    <mergeCell ref="F53:Y53"/>
    <mergeCell ref="B58:Y58"/>
    <mergeCell ref="B59:Y59"/>
    <mergeCell ref="B60:Y60"/>
    <mergeCell ref="S66:Y66"/>
    <mergeCell ref="D66:P66"/>
    <mergeCell ref="C72:E72"/>
    <mergeCell ref="F72:I72"/>
    <mergeCell ref="J72:L72"/>
    <mergeCell ref="M72:O72"/>
    <mergeCell ref="C70:O70"/>
    <mergeCell ref="C71:E71"/>
    <mergeCell ref="F71:I71"/>
    <mergeCell ref="J71:L71"/>
    <mergeCell ref="M71:O71"/>
    <mergeCell ref="Q73:S73"/>
    <mergeCell ref="T73:W73"/>
    <mergeCell ref="D67:F67"/>
    <mergeCell ref="D68:F68"/>
    <mergeCell ref="X70:Y70"/>
    <mergeCell ref="G68:J68"/>
    <mergeCell ref="K68:M68"/>
    <mergeCell ref="N68:P68"/>
    <mergeCell ref="S68:U68"/>
    <mergeCell ref="V68:Y68"/>
    <mergeCell ref="S69:U69"/>
    <mergeCell ref="V69:Y69"/>
    <mergeCell ref="G67:J67"/>
    <mergeCell ref="K67:M67"/>
    <mergeCell ref="N67:P67"/>
    <mergeCell ref="S67:U67"/>
    <mergeCell ref="X67:Y67"/>
    <mergeCell ref="Q70:W70"/>
    <mergeCell ref="Q71:S71"/>
    <mergeCell ref="V71:W71"/>
    <mergeCell ref="Q72:S72"/>
    <mergeCell ref="T72:W72"/>
    <mergeCell ref="AB9:AC9"/>
    <mergeCell ref="C10:D10"/>
    <mergeCell ref="F10:H10"/>
    <mergeCell ref="J10:N10"/>
    <mergeCell ref="P10:R10"/>
    <mergeCell ref="D54:Y54"/>
    <mergeCell ref="B56:Y56"/>
    <mergeCell ref="B13:Y13"/>
    <mergeCell ref="F15:Y15"/>
    <mergeCell ref="F16:Y16"/>
    <mergeCell ref="F17:Y17"/>
    <mergeCell ref="F18:Y18"/>
    <mergeCell ref="F23:Y23"/>
    <mergeCell ref="F24:Y24"/>
    <mergeCell ref="F27:Y27"/>
    <mergeCell ref="F30:Y30"/>
    <mergeCell ref="F49:Y49"/>
    <mergeCell ref="F21:Y21"/>
    <mergeCell ref="F22:Y22"/>
    <mergeCell ref="F25:Y25"/>
    <mergeCell ref="F26:Y26"/>
    <mergeCell ref="F36:Y36"/>
    <mergeCell ref="F37:Y37"/>
    <mergeCell ref="F38:Y38"/>
    <mergeCell ref="B83:I83"/>
    <mergeCell ref="B84:I84"/>
    <mergeCell ref="V7:Y7"/>
    <mergeCell ref="B2:Y2"/>
    <mergeCell ref="R4:S4"/>
    <mergeCell ref="C5:N5"/>
    <mergeCell ref="P5:Y5"/>
    <mergeCell ref="C6:N6"/>
    <mergeCell ref="P6:R6"/>
    <mergeCell ref="S6:T6"/>
    <mergeCell ref="C7:D7"/>
    <mergeCell ref="J7:K7"/>
    <mergeCell ref="M7:N7"/>
    <mergeCell ref="O7:P7"/>
    <mergeCell ref="Q7:U7"/>
    <mergeCell ref="C8:Y8"/>
    <mergeCell ref="C11:X11"/>
    <mergeCell ref="B12:D12"/>
    <mergeCell ref="E12:I12"/>
    <mergeCell ref="K12:M12"/>
    <mergeCell ref="N12:P12"/>
    <mergeCell ref="R12:T12"/>
    <mergeCell ref="W12:X12"/>
    <mergeCell ref="C9:Y9"/>
  </mergeCells>
  <phoneticPr fontId="20"/>
  <conditionalFormatting sqref="F10:H10">
    <cfRule type="expression" dxfId="3" priority="1" stopIfTrue="1">
      <formula>$C$10="海外"</formula>
    </cfRule>
  </conditionalFormatting>
  <conditionalFormatting sqref="P10:R10">
    <cfRule type="expression" dxfId="2" priority="2" stopIfTrue="1">
      <formula>$J$10="その他"</formula>
    </cfRule>
  </conditionalFormatting>
  <dataValidations count="7">
    <dataValidation type="list" allowBlank="1" showInputMessage="1" sqref="E12:I12 JA12:JE12 SW12:TA12 ACS12:ACW12 AMO12:AMS12 AWK12:AWO12 BGG12:BGK12 BQC12:BQG12 BZY12:CAC12 CJU12:CJY12 CTQ12:CTU12 DDM12:DDQ12 DNI12:DNM12 DXE12:DXI12 EHA12:EHE12 EQW12:ERA12 FAS12:FAW12 FKO12:FKS12 FUK12:FUO12 GEG12:GEK12 GOC12:GOG12 GXY12:GYC12 HHU12:HHY12 HRQ12:HRU12 IBM12:IBQ12 ILI12:ILM12 IVE12:IVI12 JFA12:JFE12 JOW12:JPA12 JYS12:JYW12 KIO12:KIS12 KSK12:KSO12 LCG12:LCK12 LMC12:LMG12 LVY12:LWC12 MFU12:MFY12 MPQ12:MPU12 MZM12:MZQ12 NJI12:NJM12 NTE12:NTI12 ODA12:ODE12 OMW12:ONA12 OWS12:OWW12 PGO12:PGS12 PQK12:PQO12 QAG12:QAK12 QKC12:QKG12 QTY12:QUC12 RDU12:RDY12 RNQ12:RNU12 RXM12:RXQ12 SHI12:SHM12 SRE12:SRI12 TBA12:TBE12 TKW12:TLA12 TUS12:TUW12 UEO12:UES12 UOK12:UOO12 UYG12:UYK12 VIC12:VIG12 VRY12:VSC12 WBU12:WBY12 WLQ12:WLU12 WVM12:WVQ12 E65564:I65564 JA65564:JE65564 SW65564:TA65564 ACS65564:ACW65564 AMO65564:AMS65564 AWK65564:AWO65564 BGG65564:BGK65564 BQC65564:BQG65564 BZY65564:CAC65564 CJU65564:CJY65564 CTQ65564:CTU65564 DDM65564:DDQ65564 DNI65564:DNM65564 DXE65564:DXI65564 EHA65564:EHE65564 EQW65564:ERA65564 FAS65564:FAW65564 FKO65564:FKS65564 FUK65564:FUO65564 GEG65564:GEK65564 GOC65564:GOG65564 GXY65564:GYC65564 HHU65564:HHY65564 HRQ65564:HRU65564 IBM65564:IBQ65564 ILI65564:ILM65564 IVE65564:IVI65564 JFA65564:JFE65564 JOW65564:JPA65564 JYS65564:JYW65564 KIO65564:KIS65564 KSK65564:KSO65564 LCG65564:LCK65564 LMC65564:LMG65564 LVY65564:LWC65564 MFU65564:MFY65564 MPQ65564:MPU65564 MZM65564:MZQ65564 NJI65564:NJM65564 NTE65564:NTI65564 ODA65564:ODE65564 OMW65564:ONA65564 OWS65564:OWW65564 PGO65564:PGS65564 PQK65564:PQO65564 QAG65564:QAK65564 QKC65564:QKG65564 QTY65564:QUC65564 RDU65564:RDY65564 RNQ65564:RNU65564 RXM65564:RXQ65564 SHI65564:SHM65564 SRE65564:SRI65564 TBA65564:TBE65564 TKW65564:TLA65564 TUS65564:TUW65564 UEO65564:UES65564 UOK65564:UOO65564 UYG65564:UYK65564 VIC65564:VIG65564 VRY65564:VSC65564 WBU65564:WBY65564 WLQ65564:WLU65564 WVM65564:WVQ65564 E131100:I131100 JA131100:JE131100 SW131100:TA131100 ACS131100:ACW131100 AMO131100:AMS131100 AWK131100:AWO131100 BGG131100:BGK131100 BQC131100:BQG131100 BZY131100:CAC131100 CJU131100:CJY131100 CTQ131100:CTU131100 DDM131100:DDQ131100 DNI131100:DNM131100 DXE131100:DXI131100 EHA131100:EHE131100 EQW131100:ERA131100 FAS131100:FAW131100 FKO131100:FKS131100 FUK131100:FUO131100 GEG131100:GEK131100 GOC131100:GOG131100 GXY131100:GYC131100 HHU131100:HHY131100 HRQ131100:HRU131100 IBM131100:IBQ131100 ILI131100:ILM131100 IVE131100:IVI131100 JFA131100:JFE131100 JOW131100:JPA131100 JYS131100:JYW131100 KIO131100:KIS131100 KSK131100:KSO131100 LCG131100:LCK131100 LMC131100:LMG131100 LVY131100:LWC131100 MFU131100:MFY131100 MPQ131100:MPU131100 MZM131100:MZQ131100 NJI131100:NJM131100 NTE131100:NTI131100 ODA131100:ODE131100 OMW131100:ONA131100 OWS131100:OWW131100 PGO131100:PGS131100 PQK131100:PQO131100 QAG131100:QAK131100 QKC131100:QKG131100 QTY131100:QUC131100 RDU131100:RDY131100 RNQ131100:RNU131100 RXM131100:RXQ131100 SHI131100:SHM131100 SRE131100:SRI131100 TBA131100:TBE131100 TKW131100:TLA131100 TUS131100:TUW131100 UEO131100:UES131100 UOK131100:UOO131100 UYG131100:UYK131100 VIC131100:VIG131100 VRY131100:VSC131100 WBU131100:WBY131100 WLQ131100:WLU131100 WVM131100:WVQ131100 E196636:I196636 JA196636:JE196636 SW196636:TA196636 ACS196636:ACW196636 AMO196636:AMS196636 AWK196636:AWO196636 BGG196636:BGK196636 BQC196636:BQG196636 BZY196636:CAC196636 CJU196636:CJY196636 CTQ196636:CTU196636 DDM196636:DDQ196636 DNI196636:DNM196636 DXE196636:DXI196636 EHA196636:EHE196636 EQW196636:ERA196636 FAS196636:FAW196636 FKO196636:FKS196636 FUK196636:FUO196636 GEG196636:GEK196636 GOC196636:GOG196636 GXY196636:GYC196636 HHU196636:HHY196636 HRQ196636:HRU196636 IBM196636:IBQ196636 ILI196636:ILM196636 IVE196636:IVI196636 JFA196636:JFE196636 JOW196636:JPA196636 JYS196636:JYW196636 KIO196636:KIS196636 KSK196636:KSO196636 LCG196636:LCK196636 LMC196636:LMG196636 LVY196636:LWC196636 MFU196636:MFY196636 MPQ196636:MPU196636 MZM196636:MZQ196636 NJI196636:NJM196636 NTE196636:NTI196636 ODA196636:ODE196636 OMW196636:ONA196636 OWS196636:OWW196636 PGO196636:PGS196636 PQK196636:PQO196636 QAG196636:QAK196636 QKC196636:QKG196636 QTY196636:QUC196636 RDU196636:RDY196636 RNQ196636:RNU196636 RXM196636:RXQ196636 SHI196636:SHM196636 SRE196636:SRI196636 TBA196636:TBE196636 TKW196636:TLA196636 TUS196636:TUW196636 UEO196636:UES196636 UOK196636:UOO196636 UYG196636:UYK196636 VIC196636:VIG196636 VRY196636:VSC196636 WBU196636:WBY196636 WLQ196636:WLU196636 WVM196636:WVQ196636 E262172:I262172 JA262172:JE262172 SW262172:TA262172 ACS262172:ACW262172 AMO262172:AMS262172 AWK262172:AWO262172 BGG262172:BGK262172 BQC262172:BQG262172 BZY262172:CAC262172 CJU262172:CJY262172 CTQ262172:CTU262172 DDM262172:DDQ262172 DNI262172:DNM262172 DXE262172:DXI262172 EHA262172:EHE262172 EQW262172:ERA262172 FAS262172:FAW262172 FKO262172:FKS262172 FUK262172:FUO262172 GEG262172:GEK262172 GOC262172:GOG262172 GXY262172:GYC262172 HHU262172:HHY262172 HRQ262172:HRU262172 IBM262172:IBQ262172 ILI262172:ILM262172 IVE262172:IVI262172 JFA262172:JFE262172 JOW262172:JPA262172 JYS262172:JYW262172 KIO262172:KIS262172 KSK262172:KSO262172 LCG262172:LCK262172 LMC262172:LMG262172 LVY262172:LWC262172 MFU262172:MFY262172 MPQ262172:MPU262172 MZM262172:MZQ262172 NJI262172:NJM262172 NTE262172:NTI262172 ODA262172:ODE262172 OMW262172:ONA262172 OWS262172:OWW262172 PGO262172:PGS262172 PQK262172:PQO262172 QAG262172:QAK262172 QKC262172:QKG262172 QTY262172:QUC262172 RDU262172:RDY262172 RNQ262172:RNU262172 RXM262172:RXQ262172 SHI262172:SHM262172 SRE262172:SRI262172 TBA262172:TBE262172 TKW262172:TLA262172 TUS262172:TUW262172 UEO262172:UES262172 UOK262172:UOO262172 UYG262172:UYK262172 VIC262172:VIG262172 VRY262172:VSC262172 WBU262172:WBY262172 WLQ262172:WLU262172 WVM262172:WVQ262172 E327708:I327708 JA327708:JE327708 SW327708:TA327708 ACS327708:ACW327708 AMO327708:AMS327708 AWK327708:AWO327708 BGG327708:BGK327708 BQC327708:BQG327708 BZY327708:CAC327708 CJU327708:CJY327708 CTQ327708:CTU327708 DDM327708:DDQ327708 DNI327708:DNM327708 DXE327708:DXI327708 EHA327708:EHE327708 EQW327708:ERA327708 FAS327708:FAW327708 FKO327708:FKS327708 FUK327708:FUO327708 GEG327708:GEK327708 GOC327708:GOG327708 GXY327708:GYC327708 HHU327708:HHY327708 HRQ327708:HRU327708 IBM327708:IBQ327708 ILI327708:ILM327708 IVE327708:IVI327708 JFA327708:JFE327708 JOW327708:JPA327708 JYS327708:JYW327708 KIO327708:KIS327708 KSK327708:KSO327708 LCG327708:LCK327708 LMC327708:LMG327708 LVY327708:LWC327708 MFU327708:MFY327708 MPQ327708:MPU327708 MZM327708:MZQ327708 NJI327708:NJM327708 NTE327708:NTI327708 ODA327708:ODE327708 OMW327708:ONA327708 OWS327708:OWW327708 PGO327708:PGS327708 PQK327708:PQO327708 QAG327708:QAK327708 QKC327708:QKG327708 QTY327708:QUC327708 RDU327708:RDY327708 RNQ327708:RNU327708 RXM327708:RXQ327708 SHI327708:SHM327708 SRE327708:SRI327708 TBA327708:TBE327708 TKW327708:TLA327708 TUS327708:TUW327708 UEO327708:UES327708 UOK327708:UOO327708 UYG327708:UYK327708 VIC327708:VIG327708 VRY327708:VSC327708 WBU327708:WBY327708 WLQ327708:WLU327708 WVM327708:WVQ327708 E393244:I393244 JA393244:JE393244 SW393244:TA393244 ACS393244:ACW393244 AMO393244:AMS393244 AWK393244:AWO393244 BGG393244:BGK393244 BQC393244:BQG393244 BZY393244:CAC393244 CJU393244:CJY393244 CTQ393244:CTU393244 DDM393244:DDQ393244 DNI393244:DNM393244 DXE393244:DXI393244 EHA393244:EHE393244 EQW393244:ERA393244 FAS393244:FAW393244 FKO393244:FKS393244 FUK393244:FUO393244 GEG393244:GEK393244 GOC393244:GOG393244 GXY393244:GYC393244 HHU393244:HHY393244 HRQ393244:HRU393244 IBM393244:IBQ393244 ILI393244:ILM393244 IVE393244:IVI393244 JFA393244:JFE393244 JOW393244:JPA393244 JYS393244:JYW393244 KIO393244:KIS393244 KSK393244:KSO393244 LCG393244:LCK393244 LMC393244:LMG393244 LVY393244:LWC393244 MFU393244:MFY393244 MPQ393244:MPU393244 MZM393244:MZQ393244 NJI393244:NJM393244 NTE393244:NTI393244 ODA393244:ODE393244 OMW393244:ONA393244 OWS393244:OWW393244 PGO393244:PGS393244 PQK393244:PQO393244 QAG393244:QAK393244 QKC393244:QKG393244 QTY393244:QUC393244 RDU393244:RDY393244 RNQ393244:RNU393244 RXM393244:RXQ393244 SHI393244:SHM393244 SRE393244:SRI393244 TBA393244:TBE393244 TKW393244:TLA393244 TUS393244:TUW393244 UEO393244:UES393244 UOK393244:UOO393244 UYG393244:UYK393244 VIC393244:VIG393244 VRY393244:VSC393244 WBU393244:WBY393244 WLQ393244:WLU393244 WVM393244:WVQ393244 E458780:I458780 JA458780:JE458780 SW458780:TA458780 ACS458780:ACW458780 AMO458780:AMS458780 AWK458780:AWO458780 BGG458780:BGK458780 BQC458780:BQG458780 BZY458780:CAC458780 CJU458780:CJY458780 CTQ458780:CTU458780 DDM458780:DDQ458780 DNI458780:DNM458780 DXE458780:DXI458780 EHA458780:EHE458780 EQW458780:ERA458780 FAS458780:FAW458780 FKO458780:FKS458780 FUK458780:FUO458780 GEG458780:GEK458780 GOC458780:GOG458780 GXY458780:GYC458780 HHU458780:HHY458780 HRQ458780:HRU458780 IBM458780:IBQ458780 ILI458780:ILM458780 IVE458780:IVI458780 JFA458780:JFE458780 JOW458780:JPA458780 JYS458780:JYW458780 KIO458780:KIS458780 KSK458780:KSO458780 LCG458780:LCK458780 LMC458780:LMG458780 LVY458780:LWC458780 MFU458780:MFY458780 MPQ458780:MPU458780 MZM458780:MZQ458780 NJI458780:NJM458780 NTE458780:NTI458780 ODA458780:ODE458780 OMW458780:ONA458780 OWS458780:OWW458780 PGO458780:PGS458780 PQK458780:PQO458780 QAG458780:QAK458780 QKC458780:QKG458780 QTY458780:QUC458780 RDU458780:RDY458780 RNQ458780:RNU458780 RXM458780:RXQ458780 SHI458780:SHM458780 SRE458780:SRI458780 TBA458780:TBE458780 TKW458780:TLA458780 TUS458780:TUW458780 UEO458780:UES458780 UOK458780:UOO458780 UYG458780:UYK458780 VIC458780:VIG458780 VRY458780:VSC458780 WBU458780:WBY458780 WLQ458780:WLU458780 WVM458780:WVQ458780 E524316:I524316 JA524316:JE524316 SW524316:TA524316 ACS524316:ACW524316 AMO524316:AMS524316 AWK524316:AWO524316 BGG524316:BGK524316 BQC524316:BQG524316 BZY524316:CAC524316 CJU524316:CJY524316 CTQ524316:CTU524316 DDM524316:DDQ524316 DNI524316:DNM524316 DXE524316:DXI524316 EHA524316:EHE524316 EQW524316:ERA524316 FAS524316:FAW524316 FKO524316:FKS524316 FUK524316:FUO524316 GEG524316:GEK524316 GOC524316:GOG524316 GXY524316:GYC524316 HHU524316:HHY524316 HRQ524316:HRU524316 IBM524316:IBQ524316 ILI524316:ILM524316 IVE524316:IVI524316 JFA524316:JFE524316 JOW524316:JPA524316 JYS524316:JYW524316 KIO524316:KIS524316 KSK524316:KSO524316 LCG524316:LCK524316 LMC524316:LMG524316 LVY524316:LWC524316 MFU524316:MFY524316 MPQ524316:MPU524316 MZM524316:MZQ524316 NJI524316:NJM524316 NTE524316:NTI524316 ODA524316:ODE524316 OMW524316:ONA524316 OWS524316:OWW524316 PGO524316:PGS524316 PQK524316:PQO524316 QAG524316:QAK524316 QKC524316:QKG524316 QTY524316:QUC524316 RDU524316:RDY524316 RNQ524316:RNU524316 RXM524316:RXQ524316 SHI524316:SHM524316 SRE524316:SRI524316 TBA524316:TBE524316 TKW524316:TLA524316 TUS524316:TUW524316 UEO524316:UES524316 UOK524316:UOO524316 UYG524316:UYK524316 VIC524316:VIG524316 VRY524316:VSC524316 WBU524316:WBY524316 WLQ524316:WLU524316 WVM524316:WVQ524316 E589852:I589852 JA589852:JE589852 SW589852:TA589852 ACS589852:ACW589852 AMO589852:AMS589852 AWK589852:AWO589852 BGG589852:BGK589852 BQC589852:BQG589852 BZY589852:CAC589852 CJU589852:CJY589852 CTQ589852:CTU589852 DDM589852:DDQ589852 DNI589852:DNM589852 DXE589852:DXI589852 EHA589852:EHE589852 EQW589852:ERA589852 FAS589852:FAW589852 FKO589852:FKS589852 FUK589852:FUO589852 GEG589852:GEK589852 GOC589852:GOG589852 GXY589852:GYC589852 HHU589852:HHY589852 HRQ589852:HRU589852 IBM589852:IBQ589852 ILI589852:ILM589852 IVE589852:IVI589852 JFA589852:JFE589852 JOW589852:JPA589852 JYS589852:JYW589852 KIO589852:KIS589852 KSK589852:KSO589852 LCG589852:LCK589852 LMC589852:LMG589852 LVY589852:LWC589852 MFU589852:MFY589852 MPQ589852:MPU589852 MZM589852:MZQ589852 NJI589852:NJM589852 NTE589852:NTI589852 ODA589852:ODE589852 OMW589852:ONA589852 OWS589852:OWW589852 PGO589852:PGS589852 PQK589852:PQO589852 QAG589852:QAK589852 QKC589852:QKG589852 QTY589852:QUC589852 RDU589852:RDY589852 RNQ589852:RNU589852 RXM589852:RXQ589852 SHI589852:SHM589852 SRE589852:SRI589852 TBA589852:TBE589852 TKW589852:TLA589852 TUS589852:TUW589852 UEO589852:UES589852 UOK589852:UOO589852 UYG589852:UYK589852 VIC589852:VIG589852 VRY589852:VSC589852 WBU589852:WBY589852 WLQ589852:WLU589852 WVM589852:WVQ589852 E655388:I655388 JA655388:JE655388 SW655388:TA655388 ACS655388:ACW655388 AMO655388:AMS655388 AWK655388:AWO655388 BGG655388:BGK655388 BQC655388:BQG655388 BZY655388:CAC655388 CJU655388:CJY655388 CTQ655388:CTU655388 DDM655388:DDQ655388 DNI655388:DNM655388 DXE655388:DXI655388 EHA655388:EHE655388 EQW655388:ERA655388 FAS655388:FAW655388 FKO655388:FKS655388 FUK655388:FUO655388 GEG655388:GEK655388 GOC655388:GOG655388 GXY655388:GYC655388 HHU655388:HHY655388 HRQ655388:HRU655388 IBM655388:IBQ655388 ILI655388:ILM655388 IVE655388:IVI655388 JFA655388:JFE655388 JOW655388:JPA655388 JYS655388:JYW655388 KIO655388:KIS655388 KSK655388:KSO655388 LCG655388:LCK655388 LMC655388:LMG655388 LVY655388:LWC655388 MFU655388:MFY655388 MPQ655388:MPU655388 MZM655388:MZQ655388 NJI655388:NJM655388 NTE655388:NTI655388 ODA655388:ODE655388 OMW655388:ONA655388 OWS655388:OWW655388 PGO655388:PGS655388 PQK655388:PQO655388 QAG655388:QAK655388 QKC655388:QKG655388 QTY655388:QUC655388 RDU655388:RDY655388 RNQ655388:RNU655388 RXM655388:RXQ655388 SHI655388:SHM655388 SRE655388:SRI655388 TBA655388:TBE655388 TKW655388:TLA655388 TUS655388:TUW655388 UEO655388:UES655388 UOK655388:UOO655388 UYG655388:UYK655388 VIC655388:VIG655388 VRY655388:VSC655388 WBU655388:WBY655388 WLQ655388:WLU655388 WVM655388:WVQ655388 E720924:I720924 JA720924:JE720924 SW720924:TA720924 ACS720924:ACW720924 AMO720924:AMS720924 AWK720924:AWO720924 BGG720924:BGK720924 BQC720924:BQG720924 BZY720924:CAC720924 CJU720924:CJY720924 CTQ720924:CTU720924 DDM720924:DDQ720924 DNI720924:DNM720924 DXE720924:DXI720924 EHA720924:EHE720924 EQW720924:ERA720924 FAS720924:FAW720924 FKO720924:FKS720924 FUK720924:FUO720924 GEG720924:GEK720924 GOC720924:GOG720924 GXY720924:GYC720924 HHU720924:HHY720924 HRQ720924:HRU720924 IBM720924:IBQ720924 ILI720924:ILM720924 IVE720924:IVI720924 JFA720924:JFE720924 JOW720924:JPA720924 JYS720924:JYW720924 KIO720924:KIS720924 KSK720924:KSO720924 LCG720924:LCK720924 LMC720924:LMG720924 LVY720924:LWC720924 MFU720924:MFY720924 MPQ720924:MPU720924 MZM720924:MZQ720924 NJI720924:NJM720924 NTE720924:NTI720924 ODA720924:ODE720924 OMW720924:ONA720924 OWS720924:OWW720924 PGO720924:PGS720924 PQK720924:PQO720924 QAG720924:QAK720924 QKC720924:QKG720924 QTY720924:QUC720924 RDU720924:RDY720924 RNQ720924:RNU720924 RXM720924:RXQ720924 SHI720924:SHM720924 SRE720924:SRI720924 TBA720924:TBE720924 TKW720924:TLA720924 TUS720924:TUW720924 UEO720924:UES720924 UOK720924:UOO720924 UYG720924:UYK720924 VIC720924:VIG720924 VRY720924:VSC720924 WBU720924:WBY720924 WLQ720924:WLU720924 WVM720924:WVQ720924 E786460:I786460 JA786460:JE786460 SW786460:TA786460 ACS786460:ACW786460 AMO786460:AMS786460 AWK786460:AWO786460 BGG786460:BGK786460 BQC786460:BQG786460 BZY786460:CAC786460 CJU786460:CJY786460 CTQ786460:CTU786460 DDM786460:DDQ786460 DNI786460:DNM786460 DXE786460:DXI786460 EHA786460:EHE786460 EQW786460:ERA786460 FAS786460:FAW786460 FKO786460:FKS786460 FUK786460:FUO786460 GEG786460:GEK786460 GOC786460:GOG786460 GXY786460:GYC786460 HHU786460:HHY786460 HRQ786460:HRU786460 IBM786460:IBQ786460 ILI786460:ILM786460 IVE786460:IVI786460 JFA786460:JFE786460 JOW786460:JPA786460 JYS786460:JYW786460 KIO786460:KIS786460 KSK786460:KSO786460 LCG786460:LCK786460 LMC786460:LMG786460 LVY786460:LWC786460 MFU786460:MFY786460 MPQ786460:MPU786460 MZM786460:MZQ786460 NJI786460:NJM786460 NTE786460:NTI786460 ODA786460:ODE786460 OMW786460:ONA786460 OWS786460:OWW786460 PGO786460:PGS786460 PQK786460:PQO786460 QAG786460:QAK786460 QKC786460:QKG786460 QTY786460:QUC786460 RDU786460:RDY786460 RNQ786460:RNU786460 RXM786460:RXQ786460 SHI786460:SHM786460 SRE786460:SRI786460 TBA786460:TBE786460 TKW786460:TLA786460 TUS786460:TUW786460 UEO786460:UES786460 UOK786460:UOO786460 UYG786460:UYK786460 VIC786460:VIG786460 VRY786460:VSC786460 WBU786460:WBY786460 WLQ786460:WLU786460 WVM786460:WVQ786460 E851996:I851996 JA851996:JE851996 SW851996:TA851996 ACS851996:ACW851996 AMO851996:AMS851996 AWK851996:AWO851996 BGG851996:BGK851996 BQC851996:BQG851996 BZY851996:CAC851996 CJU851996:CJY851996 CTQ851996:CTU851996 DDM851996:DDQ851996 DNI851996:DNM851996 DXE851996:DXI851996 EHA851996:EHE851996 EQW851996:ERA851996 FAS851996:FAW851996 FKO851996:FKS851996 FUK851996:FUO851996 GEG851996:GEK851996 GOC851996:GOG851996 GXY851996:GYC851996 HHU851996:HHY851996 HRQ851996:HRU851996 IBM851996:IBQ851996 ILI851996:ILM851996 IVE851996:IVI851996 JFA851996:JFE851996 JOW851996:JPA851996 JYS851996:JYW851996 KIO851996:KIS851996 KSK851996:KSO851996 LCG851996:LCK851996 LMC851996:LMG851996 LVY851996:LWC851996 MFU851996:MFY851996 MPQ851996:MPU851996 MZM851996:MZQ851996 NJI851996:NJM851996 NTE851996:NTI851996 ODA851996:ODE851996 OMW851996:ONA851996 OWS851996:OWW851996 PGO851996:PGS851996 PQK851996:PQO851996 QAG851996:QAK851996 QKC851996:QKG851996 QTY851996:QUC851996 RDU851996:RDY851996 RNQ851996:RNU851996 RXM851996:RXQ851996 SHI851996:SHM851996 SRE851996:SRI851996 TBA851996:TBE851996 TKW851996:TLA851996 TUS851996:TUW851996 UEO851996:UES851996 UOK851996:UOO851996 UYG851996:UYK851996 VIC851996:VIG851996 VRY851996:VSC851996 WBU851996:WBY851996 WLQ851996:WLU851996 WVM851996:WVQ851996 E917532:I917532 JA917532:JE917532 SW917532:TA917532 ACS917532:ACW917532 AMO917532:AMS917532 AWK917532:AWO917532 BGG917532:BGK917532 BQC917532:BQG917532 BZY917532:CAC917532 CJU917532:CJY917532 CTQ917532:CTU917532 DDM917532:DDQ917532 DNI917532:DNM917532 DXE917532:DXI917532 EHA917532:EHE917532 EQW917532:ERA917532 FAS917532:FAW917532 FKO917532:FKS917532 FUK917532:FUO917532 GEG917532:GEK917532 GOC917532:GOG917532 GXY917532:GYC917532 HHU917532:HHY917532 HRQ917532:HRU917532 IBM917532:IBQ917532 ILI917532:ILM917532 IVE917532:IVI917532 JFA917532:JFE917532 JOW917532:JPA917532 JYS917532:JYW917532 KIO917532:KIS917532 KSK917532:KSO917532 LCG917532:LCK917532 LMC917532:LMG917532 LVY917532:LWC917532 MFU917532:MFY917532 MPQ917532:MPU917532 MZM917532:MZQ917532 NJI917532:NJM917532 NTE917532:NTI917532 ODA917532:ODE917532 OMW917532:ONA917532 OWS917532:OWW917532 PGO917532:PGS917532 PQK917532:PQO917532 QAG917532:QAK917532 QKC917532:QKG917532 QTY917532:QUC917532 RDU917532:RDY917532 RNQ917532:RNU917532 RXM917532:RXQ917532 SHI917532:SHM917532 SRE917532:SRI917532 TBA917532:TBE917532 TKW917532:TLA917532 TUS917532:TUW917532 UEO917532:UES917532 UOK917532:UOO917532 UYG917532:UYK917532 VIC917532:VIG917532 VRY917532:VSC917532 WBU917532:WBY917532 WLQ917532:WLU917532 WVM917532:WVQ917532 E983068:I983068 JA983068:JE983068 SW983068:TA983068 ACS983068:ACW983068 AMO983068:AMS983068 AWK983068:AWO983068 BGG983068:BGK983068 BQC983068:BQG983068 BZY983068:CAC983068 CJU983068:CJY983068 CTQ983068:CTU983068 DDM983068:DDQ983068 DNI983068:DNM983068 DXE983068:DXI983068 EHA983068:EHE983068 EQW983068:ERA983068 FAS983068:FAW983068 FKO983068:FKS983068 FUK983068:FUO983068 GEG983068:GEK983068 GOC983068:GOG983068 GXY983068:GYC983068 HHU983068:HHY983068 HRQ983068:HRU983068 IBM983068:IBQ983068 ILI983068:ILM983068 IVE983068:IVI983068 JFA983068:JFE983068 JOW983068:JPA983068 JYS983068:JYW983068 KIO983068:KIS983068 KSK983068:KSO983068 LCG983068:LCK983068 LMC983068:LMG983068 LVY983068:LWC983068 MFU983068:MFY983068 MPQ983068:MPU983068 MZM983068:MZQ983068 NJI983068:NJM983068 NTE983068:NTI983068 ODA983068:ODE983068 OMW983068:ONA983068 OWS983068:OWW983068 PGO983068:PGS983068 PQK983068:PQO983068 QAG983068:QAK983068 QKC983068:QKG983068 QTY983068:QUC983068 RDU983068:RDY983068 RNQ983068:RNU983068 RXM983068:RXQ983068 SHI983068:SHM983068 SRE983068:SRI983068 TBA983068:TBE983068 TKW983068:TLA983068 TUS983068:TUW983068 UEO983068:UES983068 UOK983068:UOO983068 UYG983068:UYK983068 VIC983068:VIG983068 VRY983068:VSC983068 WBU983068:WBY983068 WLQ983068:WLU983068 WVM983068:WVQ983068 R12:T12 JN12:JP12 TJ12:TL12 ADF12:ADH12 ANB12:AND12 AWX12:AWZ12 BGT12:BGV12 BQP12:BQR12 CAL12:CAN12 CKH12:CKJ12 CUD12:CUF12 DDZ12:DEB12 DNV12:DNX12 DXR12:DXT12 EHN12:EHP12 ERJ12:ERL12 FBF12:FBH12 FLB12:FLD12 FUX12:FUZ12 GET12:GEV12 GOP12:GOR12 GYL12:GYN12 HIH12:HIJ12 HSD12:HSF12 IBZ12:ICB12 ILV12:ILX12 IVR12:IVT12 JFN12:JFP12 JPJ12:JPL12 JZF12:JZH12 KJB12:KJD12 KSX12:KSZ12 LCT12:LCV12 LMP12:LMR12 LWL12:LWN12 MGH12:MGJ12 MQD12:MQF12 MZZ12:NAB12 NJV12:NJX12 NTR12:NTT12 ODN12:ODP12 ONJ12:ONL12 OXF12:OXH12 PHB12:PHD12 PQX12:PQZ12 QAT12:QAV12 QKP12:QKR12 QUL12:QUN12 REH12:REJ12 ROD12:ROF12 RXZ12:RYB12 SHV12:SHX12 SRR12:SRT12 TBN12:TBP12 TLJ12:TLL12 TVF12:TVH12 UFB12:UFD12 UOX12:UOZ12 UYT12:UYV12 VIP12:VIR12 VSL12:VSN12 WCH12:WCJ12 WMD12:WMF12 WVZ12:WWB12 R65564:T65564 JN65564:JP65564 TJ65564:TL65564 ADF65564:ADH65564 ANB65564:AND65564 AWX65564:AWZ65564 BGT65564:BGV65564 BQP65564:BQR65564 CAL65564:CAN65564 CKH65564:CKJ65564 CUD65564:CUF65564 DDZ65564:DEB65564 DNV65564:DNX65564 DXR65564:DXT65564 EHN65564:EHP65564 ERJ65564:ERL65564 FBF65564:FBH65564 FLB65564:FLD65564 FUX65564:FUZ65564 GET65564:GEV65564 GOP65564:GOR65564 GYL65564:GYN65564 HIH65564:HIJ65564 HSD65564:HSF65564 IBZ65564:ICB65564 ILV65564:ILX65564 IVR65564:IVT65564 JFN65564:JFP65564 JPJ65564:JPL65564 JZF65564:JZH65564 KJB65564:KJD65564 KSX65564:KSZ65564 LCT65564:LCV65564 LMP65564:LMR65564 LWL65564:LWN65564 MGH65564:MGJ65564 MQD65564:MQF65564 MZZ65564:NAB65564 NJV65564:NJX65564 NTR65564:NTT65564 ODN65564:ODP65564 ONJ65564:ONL65564 OXF65564:OXH65564 PHB65564:PHD65564 PQX65564:PQZ65564 QAT65564:QAV65564 QKP65564:QKR65564 QUL65564:QUN65564 REH65564:REJ65564 ROD65564:ROF65564 RXZ65564:RYB65564 SHV65564:SHX65564 SRR65564:SRT65564 TBN65564:TBP65564 TLJ65564:TLL65564 TVF65564:TVH65564 UFB65564:UFD65564 UOX65564:UOZ65564 UYT65564:UYV65564 VIP65564:VIR65564 VSL65564:VSN65564 WCH65564:WCJ65564 WMD65564:WMF65564 WVZ65564:WWB65564 R131100:T131100 JN131100:JP131100 TJ131100:TL131100 ADF131100:ADH131100 ANB131100:AND131100 AWX131100:AWZ131100 BGT131100:BGV131100 BQP131100:BQR131100 CAL131100:CAN131100 CKH131100:CKJ131100 CUD131100:CUF131100 DDZ131100:DEB131100 DNV131100:DNX131100 DXR131100:DXT131100 EHN131100:EHP131100 ERJ131100:ERL131100 FBF131100:FBH131100 FLB131100:FLD131100 FUX131100:FUZ131100 GET131100:GEV131100 GOP131100:GOR131100 GYL131100:GYN131100 HIH131100:HIJ131100 HSD131100:HSF131100 IBZ131100:ICB131100 ILV131100:ILX131100 IVR131100:IVT131100 JFN131100:JFP131100 JPJ131100:JPL131100 JZF131100:JZH131100 KJB131100:KJD131100 KSX131100:KSZ131100 LCT131100:LCV131100 LMP131100:LMR131100 LWL131100:LWN131100 MGH131100:MGJ131100 MQD131100:MQF131100 MZZ131100:NAB131100 NJV131100:NJX131100 NTR131100:NTT131100 ODN131100:ODP131100 ONJ131100:ONL131100 OXF131100:OXH131100 PHB131100:PHD131100 PQX131100:PQZ131100 QAT131100:QAV131100 QKP131100:QKR131100 QUL131100:QUN131100 REH131100:REJ131100 ROD131100:ROF131100 RXZ131100:RYB131100 SHV131100:SHX131100 SRR131100:SRT131100 TBN131100:TBP131100 TLJ131100:TLL131100 TVF131100:TVH131100 UFB131100:UFD131100 UOX131100:UOZ131100 UYT131100:UYV131100 VIP131100:VIR131100 VSL131100:VSN131100 WCH131100:WCJ131100 WMD131100:WMF131100 WVZ131100:WWB131100 R196636:T196636 JN196636:JP196636 TJ196636:TL196636 ADF196636:ADH196636 ANB196636:AND196636 AWX196636:AWZ196636 BGT196636:BGV196636 BQP196636:BQR196636 CAL196636:CAN196636 CKH196636:CKJ196636 CUD196636:CUF196636 DDZ196636:DEB196636 DNV196636:DNX196636 DXR196636:DXT196636 EHN196636:EHP196636 ERJ196636:ERL196636 FBF196636:FBH196636 FLB196636:FLD196636 FUX196636:FUZ196636 GET196636:GEV196636 GOP196636:GOR196636 GYL196636:GYN196636 HIH196636:HIJ196636 HSD196636:HSF196636 IBZ196636:ICB196636 ILV196636:ILX196636 IVR196636:IVT196636 JFN196636:JFP196636 JPJ196636:JPL196636 JZF196636:JZH196636 KJB196636:KJD196636 KSX196636:KSZ196636 LCT196636:LCV196636 LMP196636:LMR196636 LWL196636:LWN196636 MGH196636:MGJ196636 MQD196636:MQF196636 MZZ196636:NAB196636 NJV196636:NJX196636 NTR196636:NTT196636 ODN196636:ODP196636 ONJ196636:ONL196636 OXF196636:OXH196636 PHB196636:PHD196636 PQX196636:PQZ196636 QAT196636:QAV196636 QKP196636:QKR196636 QUL196636:QUN196636 REH196636:REJ196636 ROD196636:ROF196636 RXZ196636:RYB196636 SHV196636:SHX196636 SRR196636:SRT196636 TBN196636:TBP196636 TLJ196636:TLL196636 TVF196636:TVH196636 UFB196636:UFD196636 UOX196636:UOZ196636 UYT196636:UYV196636 VIP196636:VIR196636 VSL196636:VSN196636 WCH196636:WCJ196636 WMD196636:WMF196636 WVZ196636:WWB196636 R262172:T262172 JN262172:JP262172 TJ262172:TL262172 ADF262172:ADH262172 ANB262172:AND262172 AWX262172:AWZ262172 BGT262172:BGV262172 BQP262172:BQR262172 CAL262172:CAN262172 CKH262172:CKJ262172 CUD262172:CUF262172 DDZ262172:DEB262172 DNV262172:DNX262172 DXR262172:DXT262172 EHN262172:EHP262172 ERJ262172:ERL262172 FBF262172:FBH262172 FLB262172:FLD262172 FUX262172:FUZ262172 GET262172:GEV262172 GOP262172:GOR262172 GYL262172:GYN262172 HIH262172:HIJ262172 HSD262172:HSF262172 IBZ262172:ICB262172 ILV262172:ILX262172 IVR262172:IVT262172 JFN262172:JFP262172 JPJ262172:JPL262172 JZF262172:JZH262172 KJB262172:KJD262172 KSX262172:KSZ262172 LCT262172:LCV262172 LMP262172:LMR262172 LWL262172:LWN262172 MGH262172:MGJ262172 MQD262172:MQF262172 MZZ262172:NAB262172 NJV262172:NJX262172 NTR262172:NTT262172 ODN262172:ODP262172 ONJ262172:ONL262172 OXF262172:OXH262172 PHB262172:PHD262172 PQX262172:PQZ262172 QAT262172:QAV262172 QKP262172:QKR262172 QUL262172:QUN262172 REH262172:REJ262172 ROD262172:ROF262172 RXZ262172:RYB262172 SHV262172:SHX262172 SRR262172:SRT262172 TBN262172:TBP262172 TLJ262172:TLL262172 TVF262172:TVH262172 UFB262172:UFD262172 UOX262172:UOZ262172 UYT262172:UYV262172 VIP262172:VIR262172 VSL262172:VSN262172 WCH262172:WCJ262172 WMD262172:WMF262172 WVZ262172:WWB262172 R327708:T327708 JN327708:JP327708 TJ327708:TL327708 ADF327708:ADH327708 ANB327708:AND327708 AWX327708:AWZ327708 BGT327708:BGV327708 BQP327708:BQR327708 CAL327708:CAN327708 CKH327708:CKJ327708 CUD327708:CUF327708 DDZ327708:DEB327708 DNV327708:DNX327708 DXR327708:DXT327708 EHN327708:EHP327708 ERJ327708:ERL327708 FBF327708:FBH327708 FLB327708:FLD327708 FUX327708:FUZ327708 GET327708:GEV327708 GOP327708:GOR327708 GYL327708:GYN327708 HIH327708:HIJ327708 HSD327708:HSF327708 IBZ327708:ICB327708 ILV327708:ILX327708 IVR327708:IVT327708 JFN327708:JFP327708 JPJ327708:JPL327708 JZF327708:JZH327708 KJB327708:KJD327708 KSX327708:KSZ327708 LCT327708:LCV327708 LMP327708:LMR327708 LWL327708:LWN327708 MGH327708:MGJ327708 MQD327708:MQF327708 MZZ327708:NAB327708 NJV327708:NJX327708 NTR327708:NTT327708 ODN327708:ODP327708 ONJ327708:ONL327708 OXF327708:OXH327708 PHB327708:PHD327708 PQX327708:PQZ327708 QAT327708:QAV327708 QKP327708:QKR327708 QUL327708:QUN327708 REH327708:REJ327708 ROD327708:ROF327708 RXZ327708:RYB327708 SHV327708:SHX327708 SRR327708:SRT327708 TBN327708:TBP327708 TLJ327708:TLL327708 TVF327708:TVH327708 UFB327708:UFD327708 UOX327708:UOZ327708 UYT327708:UYV327708 VIP327708:VIR327708 VSL327708:VSN327708 WCH327708:WCJ327708 WMD327708:WMF327708 WVZ327708:WWB327708 R393244:T393244 JN393244:JP393244 TJ393244:TL393244 ADF393244:ADH393244 ANB393244:AND393244 AWX393244:AWZ393244 BGT393244:BGV393244 BQP393244:BQR393244 CAL393244:CAN393244 CKH393244:CKJ393244 CUD393244:CUF393244 DDZ393244:DEB393244 DNV393244:DNX393244 DXR393244:DXT393244 EHN393244:EHP393244 ERJ393244:ERL393244 FBF393244:FBH393244 FLB393244:FLD393244 FUX393244:FUZ393244 GET393244:GEV393244 GOP393244:GOR393244 GYL393244:GYN393244 HIH393244:HIJ393244 HSD393244:HSF393244 IBZ393244:ICB393244 ILV393244:ILX393244 IVR393244:IVT393244 JFN393244:JFP393244 JPJ393244:JPL393244 JZF393244:JZH393244 KJB393244:KJD393244 KSX393244:KSZ393244 LCT393244:LCV393244 LMP393244:LMR393244 LWL393244:LWN393244 MGH393244:MGJ393244 MQD393244:MQF393244 MZZ393244:NAB393244 NJV393244:NJX393244 NTR393244:NTT393244 ODN393244:ODP393244 ONJ393244:ONL393244 OXF393244:OXH393244 PHB393244:PHD393244 PQX393244:PQZ393244 QAT393244:QAV393244 QKP393244:QKR393244 QUL393244:QUN393244 REH393244:REJ393244 ROD393244:ROF393244 RXZ393244:RYB393244 SHV393244:SHX393244 SRR393244:SRT393244 TBN393244:TBP393244 TLJ393244:TLL393244 TVF393244:TVH393244 UFB393244:UFD393244 UOX393244:UOZ393244 UYT393244:UYV393244 VIP393244:VIR393244 VSL393244:VSN393244 WCH393244:WCJ393244 WMD393244:WMF393244 WVZ393244:WWB393244 R458780:T458780 JN458780:JP458780 TJ458780:TL458780 ADF458780:ADH458780 ANB458780:AND458780 AWX458780:AWZ458780 BGT458780:BGV458780 BQP458780:BQR458780 CAL458780:CAN458780 CKH458780:CKJ458780 CUD458780:CUF458780 DDZ458780:DEB458780 DNV458780:DNX458780 DXR458780:DXT458780 EHN458780:EHP458780 ERJ458780:ERL458780 FBF458780:FBH458780 FLB458780:FLD458780 FUX458780:FUZ458780 GET458780:GEV458780 GOP458780:GOR458780 GYL458780:GYN458780 HIH458780:HIJ458780 HSD458780:HSF458780 IBZ458780:ICB458780 ILV458780:ILX458780 IVR458780:IVT458780 JFN458780:JFP458780 JPJ458780:JPL458780 JZF458780:JZH458780 KJB458780:KJD458780 KSX458780:KSZ458780 LCT458780:LCV458780 LMP458780:LMR458780 LWL458780:LWN458780 MGH458780:MGJ458780 MQD458780:MQF458780 MZZ458780:NAB458780 NJV458780:NJX458780 NTR458780:NTT458780 ODN458780:ODP458780 ONJ458780:ONL458780 OXF458780:OXH458780 PHB458780:PHD458780 PQX458780:PQZ458780 QAT458780:QAV458780 QKP458780:QKR458780 QUL458780:QUN458780 REH458780:REJ458780 ROD458780:ROF458780 RXZ458780:RYB458780 SHV458780:SHX458780 SRR458780:SRT458780 TBN458780:TBP458780 TLJ458780:TLL458780 TVF458780:TVH458780 UFB458780:UFD458780 UOX458780:UOZ458780 UYT458780:UYV458780 VIP458780:VIR458780 VSL458780:VSN458780 WCH458780:WCJ458780 WMD458780:WMF458780 WVZ458780:WWB458780 R524316:T524316 JN524316:JP524316 TJ524316:TL524316 ADF524316:ADH524316 ANB524316:AND524316 AWX524316:AWZ524316 BGT524316:BGV524316 BQP524316:BQR524316 CAL524316:CAN524316 CKH524316:CKJ524316 CUD524316:CUF524316 DDZ524316:DEB524316 DNV524316:DNX524316 DXR524316:DXT524316 EHN524316:EHP524316 ERJ524316:ERL524316 FBF524316:FBH524316 FLB524316:FLD524316 FUX524316:FUZ524316 GET524316:GEV524316 GOP524316:GOR524316 GYL524316:GYN524316 HIH524316:HIJ524316 HSD524316:HSF524316 IBZ524316:ICB524316 ILV524316:ILX524316 IVR524316:IVT524316 JFN524316:JFP524316 JPJ524316:JPL524316 JZF524316:JZH524316 KJB524316:KJD524316 KSX524316:KSZ524316 LCT524316:LCV524316 LMP524316:LMR524316 LWL524316:LWN524316 MGH524316:MGJ524316 MQD524316:MQF524316 MZZ524316:NAB524316 NJV524316:NJX524316 NTR524316:NTT524316 ODN524316:ODP524316 ONJ524316:ONL524316 OXF524316:OXH524316 PHB524316:PHD524316 PQX524316:PQZ524316 QAT524316:QAV524316 QKP524316:QKR524316 QUL524316:QUN524316 REH524316:REJ524316 ROD524316:ROF524316 RXZ524316:RYB524316 SHV524316:SHX524316 SRR524316:SRT524316 TBN524316:TBP524316 TLJ524316:TLL524316 TVF524316:TVH524316 UFB524316:UFD524316 UOX524316:UOZ524316 UYT524316:UYV524316 VIP524316:VIR524316 VSL524316:VSN524316 WCH524316:WCJ524316 WMD524316:WMF524316 WVZ524316:WWB524316 R589852:T589852 JN589852:JP589852 TJ589852:TL589852 ADF589852:ADH589852 ANB589852:AND589852 AWX589852:AWZ589852 BGT589852:BGV589852 BQP589852:BQR589852 CAL589852:CAN589852 CKH589852:CKJ589852 CUD589852:CUF589852 DDZ589852:DEB589852 DNV589852:DNX589852 DXR589852:DXT589852 EHN589852:EHP589852 ERJ589852:ERL589852 FBF589852:FBH589852 FLB589852:FLD589852 FUX589852:FUZ589852 GET589852:GEV589852 GOP589852:GOR589852 GYL589852:GYN589852 HIH589852:HIJ589852 HSD589852:HSF589852 IBZ589852:ICB589852 ILV589852:ILX589852 IVR589852:IVT589852 JFN589852:JFP589852 JPJ589852:JPL589852 JZF589852:JZH589852 KJB589852:KJD589852 KSX589852:KSZ589852 LCT589852:LCV589852 LMP589852:LMR589852 LWL589852:LWN589852 MGH589852:MGJ589852 MQD589852:MQF589852 MZZ589852:NAB589852 NJV589852:NJX589852 NTR589852:NTT589852 ODN589852:ODP589852 ONJ589852:ONL589852 OXF589852:OXH589852 PHB589852:PHD589852 PQX589852:PQZ589852 QAT589852:QAV589852 QKP589852:QKR589852 QUL589852:QUN589852 REH589852:REJ589852 ROD589852:ROF589852 RXZ589852:RYB589852 SHV589852:SHX589852 SRR589852:SRT589852 TBN589852:TBP589852 TLJ589852:TLL589852 TVF589852:TVH589852 UFB589852:UFD589852 UOX589852:UOZ589852 UYT589852:UYV589852 VIP589852:VIR589852 VSL589852:VSN589852 WCH589852:WCJ589852 WMD589852:WMF589852 WVZ589852:WWB589852 R655388:T655388 JN655388:JP655388 TJ655388:TL655388 ADF655388:ADH655388 ANB655388:AND655388 AWX655388:AWZ655388 BGT655388:BGV655388 BQP655388:BQR655388 CAL655388:CAN655388 CKH655388:CKJ655388 CUD655388:CUF655388 DDZ655388:DEB655388 DNV655388:DNX655388 DXR655388:DXT655388 EHN655388:EHP655388 ERJ655388:ERL655388 FBF655388:FBH655388 FLB655388:FLD655388 FUX655388:FUZ655388 GET655388:GEV655388 GOP655388:GOR655388 GYL655388:GYN655388 HIH655388:HIJ655388 HSD655388:HSF655388 IBZ655388:ICB655388 ILV655388:ILX655388 IVR655388:IVT655388 JFN655388:JFP655388 JPJ655388:JPL655388 JZF655388:JZH655388 KJB655388:KJD655388 KSX655388:KSZ655388 LCT655388:LCV655388 LMP655388:LMR655388 LWL655388:LWN655388 MGH655388:MGJ655388 MQD655388:MQF655388 MZZ655388:NAB655388 NJV655388:NJX655388 NTR655388:NTT655388 ODN655388:ODP655388 ONJ655388:ONL655388 OXF655388:OXH655388 PHB655388:PHD655388 PQX655388:PQZ655388 QAT655388:QAV655388 QKP655388:QKR655388 QUL655388:QUN655388 REH655388:REJ655388 ROD655388:ROF655388 RXZ655388:RYB655388 SHV655388:SHX655388 SRR655388:SRT655388 TBN655388:TBP655388 TLJ655388:TLL655388 TVF655388:TVH655388 UFB655388:UFD655388 UOX655388:UOZ655388 UYT655388:UYV655388 VIP655388:VIR655388 VSL655388:VSN655388 WCH655388:WCJ655388 WMD655388:WMF655388 WVZ655388:WWB655388 R720924:T720924 JN720924:JP720924 TJ720924:TL720924 ADF720924:ADH720924 ANB720924:AND720924 AWX720924:AWZ720924 BGT720924:BGV720924 BQP720924:BQR720924 CAL720924:CAN720924 CKH720924:CKJ720924 CUD720924:CUF720924 DDZ720924:DEB720924 DNV720924:DNX720924 DXR720924:DXT720924 EHN720924:EHP720924 ERJ720924:ERL720924 FBF720924:FBH720924 FLB720924:FLD720924 FUX720924:FUZ720924 GET720924:GEV720924 GOP720924:GOR720924 GYL720924:GYN720924 HIH720924:HIJ720924 HSD720924:HSF720924 IBZ720924:ICB720924 ILV720924:ILX720924 IVR720924:IVT720924 JFN720924:JFP720924 JPJ720924:JPL720924 JZF720924:JZH720924 KJB720924:KJD720924 KSX720924:KSZ720924 LCT720924:LCV720924 LMP720924:LMR720924 LWL720924:LWN720924 MGH720924:MGJ720924 MQD720924:MQF720924 MZZ720924:NAB720924 NJV720924:NJX720924 NTR720924:NTT720924 ODN720924:ODP720924 ONJ720924:ONL720924 OXF720924:OXH720924 PHB720924:PHD720924 PQX720924:PQZ720924 QAT720924:QAV720924 QKP720924:QKR720924 QUL720924:QUN720924 REH720924:REJ720924 ROD720924:ROF720924 RXZ720924:RYB720924 SHV720924:SHX720924 SRR720924:SRT720924 TBN720924:TBP720924 TLJ720924:TLL720924 TVF720924:TVH720924 UFB720924:UFD720924 UOX720924:UOZ720924 UYT720924:UYV720924 VIP720924:VIR720924 VSL720924:VSN720924 WCH720924:WCJ720924 WMD720924:WMF720924 WVZ720924:WWB720924 R786460:T786460 JN786460:JP786460 TJ786460:TL786460 ADF786460:ADH786460 ANB786460:AND786460 AWX786460:AWZ786460 BGT786460:BGV786460 BQP786460:BQR786460 CAL786460:CAN786460 CKH786460:CKJ786460 CUD786460:CUF786460 DDZ786460:DEB786460 DNV786460:DNX786460 DXR786460:DXT786460 EHN786460:EHP786460 ERJ786460:ERL786460 FBF786460:FBH786460 FLB786460:FLD786460 FUX786460:FUZ786460 GET786460:GEV786460 GOP786460:GOR786460 GYL786460:GYN786460 HIH786460:HIJ786460 HSD786460:HSF786460 IBZ786460:ICB786460 ILV786460:ILX786460 IVR786460:IVT786460 JFN786460:JFP786460 JPJ786460:JPL786460 JZF786460:JZH786460 KJB786460:KJD786460 KSX786460:KSZ786460 LCT786460:LCV786460 LMP786460:LMR786460 LWL786460:LWN786460 MGH786460:MGJ786460 MQD786460:MQF786460 MZZ786460:NAB786460 NJV786460:NJX786460 NTR786460:NTT786460 ODN786460:ODP786460 ONJ786460:ONL786460 OXF786460:OXH786460 PHB786460:PHD786460 PQX786460:PQZ786460 QAT786460:QAV786460 QKP786460:QKR786460 QUL786460:QUN786460 REH786460:REJ786460 ROD786460:ROF786460 RXZ786460:RYB786460 SHV786460:SHX786460 SRR786460:SRT786460 TBN786460:TBP786460 TLJ786460:TLL786460 TVF786460:TVH786460 UFB786460:UFD786460 UOX786460:UOZ786460 UYT786460:UYV786460 VIP786460:VIR786460 VSL786460:VSN786460 WCH786460:WCJ786460 WMD786460:WMF786460 WVZ786460:WWB786460 R851996:T851996 JN851996:JP851996 TJ851996:TL851996 ADF851996:ADH851996 ANB851996:AND851996 AWX851996:AWZ851996 BGT851996:BGV851996 BQP851996:BQR851996 CAL851996:CAN851996 CKH851996:CKJ851996 CUD851996:CUF851996 DDZ851996:DEB851996 DNV851996:DNX851996 DXR851996:DXT851996 EHN851996:EHP851996 ERJ851996:ERL851996 FBF851996:FBH851996 FLB851996:FLD851996 FUX851996:FUZ851996 GET851996:GEV851996 GOP851996:GOR851996 GYL851996:GYN851996 HIH851996:HIJ851996 HSD851996:HSF851996 IBZ851996:ICB851996 ILV851996:ILX851996 IVR851996:IVT851996 JFN851996:JFP851996 JPJ851996:JPL851996 JZF851996:JZH851996 KJB851996:KJD851996 KSX851996:KSZ851996 LCT851996:LCV851996 LMP851996:LMR851996 LWL851996:LWN851996 MGH851996:MGJ851996 MQD851996:MQF851996 MZZ851996:NAB851996 NJV851996:NJX851996 NTR851996:NTT851996 ODN851996:ODP851996 ONJ851996:ONL851996 OXF851996:OXH851996 PHB851996:PHD851996 PQX851996:PQZ851996 QAT851996:QAV851996 QKP851996:QKR851996 QUL851996:QUN851996 REH851996:REJ851996 ROD851996:ROF851996 RXZ851996:RYB851996 SHV851996:SHX851996 SRR851996:SRT851996 TBN851996:TBP851996 TLJ851996:TLL851996 TVF851996:TVH851996 UFB851996:UFD851996 UOX851996:UOZ851996 UYT851996:UYV851996 VIP851996:VIR851996 VSL851996:VSN851996 WCH851996:WCJ851996 WMD851996:WMF851996 WVZ851996:WWB851996 R917532:T917532 JN917532:JP917532 TJ917532:TL917532 ADF917532:ADH917532 ANB917532:AND917532 AWX917532:AWZ917532 BGT917532:BGV917532 BQP917532:BQR917532 CAL917532:CAN917532 CKH917532:CKJ917532 CUD917532:CUF917532 DDZ917532:DEB917532 DNV917532:DNX917532 DXR917532:DXT917532 EHN917532:EHP917532 ERJ917532:ERL917532 FBF917532:FBH917532 FLB917532:FLD917532 FUX917532:FUZ917532 GET917532:GEV917532 GOP917532:GOR917532 GYL917532:GYN917532 HIH917532:HIJ917532 HSD917532:HSF917532 IBZ917532:ICB917532 ILV917532:ILX917532 IVR917532:IVT917532 JFN917532:JFP917532 JPJ917532:JPL917532 JZF917532:JZH917532 KJB917532:KJD917532 KSX917532:KSZ917532 LCT917532:LCV917532 LMP917532:LMR917532 LWL917532:LWN917532 MGH917532:MGJ917532 MQD917532:MQF917532 MZZ917532:NAB917532 NJV917532:NJX917532 NTR917532:NTT917532 ODN917532:ODP917532 ONJ917532:ONL917532 OXF917532:OXH917532 PHB917532:PHD917532 PQX917532:PQZ917532 QAT917532:QAV917532 QKP917532:QKR917532 QUL917532:QUN917532 REH917532:REJ917532 ROD917532:ROF917532 RXZ917532:RYB917532 SHV917532:SHX917532 SRR917532:SRT917532 TBN917532:TBP917532 TLJ917532:TLL917532 TVF917532:TVH917532 UFB917532:UFD917532 UOX917532:UOZ917532 UYT917532:UYV917532 VIP917532:VIR917532 VSL917532:VSN917532 WCH917532:WCJ917532 WMD917532:WMF917532 WVZ917532:WWB917532 R983068:T983068 JN983068:JP983068 TJ983068:TL983068 ADF983068:ADH983068 ANB983068:AND983068 AWX983068:AWZ983068 BGT983068:BGV983068 BQP983068:BQR983068 CAL983068:CAN983068 CKH983068:CKJ983068 CUD983068:CUF983068 DDZ983068:DEB983068 DNV983068:DNX983068 DXR983068:DXT983068 EHN983068:EHP983068 ERJ983068:ERL983068 FBF983068:FBH983068 FLB983068:FLD983068 FUX983068:FUZ983068 GET983068:GEV983068 GOP983068:GOR983068 GYL983068:GYN983068 HIH983068:HIJ983068 HSD983068:HSF983068 IBZ983068:ICB983068 ILV983068:ILX983068 IVR983068:IVT983068 JFN983068:JFP983068 JPJ983068:JPL983068 JZF983068:JZH983068 KJB983068:KJD983068 KSX983068:KSZ983068 LCT983068:LCV983068 LMP983068:LMR983068 LWL983068:LWN983068 MGH983068:MGJ983068 MQD983068:MQF983068 MZZ983068:NAB983068 NJV983068:NJX983068 NTR983068:NTT983068 ODN983068:ODP983068 ONJ983068:ONL983068 OXF983068:OXH983068 PHB983068:PHD983068 PQX983068:PQZ983068 QAT983068:QAV983068 QKP983068:QKR983068 QUL983068:QUN983068 REH983068:REJ983068 ROD983068:ROF983068 RXZ983068:RYB983068 SHV983068:SHX983068 SRR983068:SRT983068 TBN983068:TBP983068 TLJ983068:TLL983068 TVF983068:TVH983068 UFB983068:UFD983068 UOX983068:UOZ983068 UYT983068:UYV983068 VIP983068:VIR983068 VSL983068:VSN983068 WCH983068:WCJ983068 WMD983068:WMF983068 WVZ983068:WWB983068 W12:X12 JS12:JT12 TO12:TP12 ADK12:ADL12 ANG12:ANH12 AXC12:AXD12 BGY12:BGZ12 BQU12:BQV12 CAQ12:CAR12 CKM12:CKN12 CUI12:CUJ12 DEE12:DEF12 DOA12:DOB12 DXW12:DXX12 EHS12:EHT12 ERO12:ERP12 FBK12:FBL12 FLG12:FLH12 FVC12:FVD12 GEY12:GEZ12 GOU12:GOV12 GYQ12:GYR12 HIM12:HIN12 HSI12:HSJ12 ICE12:ICF12 IMA12:IMB12 IVW12:IVX12 JFS12:JFT12 JPO12:JPP12 JZK12:JZL12 KJG12:KJH12 KTC12:KTD12 LCY12:LCZ12 LMU12:LMV12 LWQ12:LWR12 MGM12:MGN12 MQI12:MQJ12 NAE12:NAF12 NKA12:NKB12 NTW12:NTX12 ODS12:ODT12 ONO12:ONP12 OXK12:OXL12 PHG12:PHH12 PRC12:PRD12 QAY12:QAZ12 QKU12:QKV12 QUQ12:QUR12 REM12:REN12 ROI12:ROJ12 RYE12:RYF12 SIA12:SIB12 SRW12:SRX12 TBS12:TBT12 TLO12:TLP12 TVK12:TVL12 UFG12:UFH12 UPC12:UPD12 UYY12:UYZ12 VIU12:VIV12 VSQ12:VSR12 WCM12:WCN12 WMI12:WMJ12 WWE12:WWF12 W65564:X65564 JS65564:JT65564 TO65564:TP65564 ADK65564:ADL65564 ANG65564:ANH65564 AXC65564:AXD65564 BGY65564:BGZ65564 BQU65564:BQV65564 CAQ65564:CAR65564 CKM65564:CKN65564 CUI65564:CUJ65564 DEE65564:DEF65564 DOA65564:DOB65564 DXW65564:DXX65564 EHS65564:EHT65564 ERO65564:ERP65564 FBK65564:FBL65564 FLG65564:FLH65564 FVC65564:FVD65564 GEY65564:GEZ65564 GOU65564:GOV65564 GYQ65564:GYR65564 HIM65564:HIN65564 HSI65564:HSJ65564 ICE65564:ICF65564 IMA65564:IMB65564 IVW65564:IVX65564 JFS65564:JFT65564 JPO65564:JPP65564 JZK65564:JZL65564 KJG65564:KJH65564 KTC65564:KTD65564 LCY65564:LCZ65564 LMU65564:LMV65564 LWQ65564:LWR65564 MGM65564:MGN65564 MQI65564:MQJ65564 NAE65564:NAF65564 NKA65564:NKB65564 NTW65564:NTX65564 ODS65564:ODT65564 ONO65564:ONP65564 OXK65564:OXL65564 PHG65564:PHH65564 PRC65564:PRD65564 QAY65564:QAZ65564 QKU65564:QKV65564 QUQ65564:QUR65564 REM65564:REN65564 ROI65564:ROJ65564 RYE65564:RYF65564 SIA65564:SIB65564 SRW65564:SRX65564 TBS65564:TBT65564 TLO65564:TLP65564 TVK65564:TVL65564 UFG65564:UFH65564 UPC65564:UPD65564 UYY65564:UYZ65564 VIU65564:VIV65564 VSQ65564:VSR65564 WCM65564:WCN65564 WMI65564:WMJ65564 WWE65564:WWF65564 W131100:X131100 JS131100:JT131100 TO131100:TP131100 ADK131100:ADL131100 ANG131100:ANH131100 AXC131100:AXD131100 BGY131100:BGZ131100 BQU131100:BQV131100 CAQ131100:CAR131100 CKM131100:CKN131100 CUI131100:CUJ131100 DEE131100:DEF131100 DOA131100:DOB131100 DXW131100:DXX131100 EHS131100:EHT131100 ERO131100:ERP131100 FBK131100:FBL131100 FLG131100:FLH131100 FVC131100:FVD131100 GEY131100:GEZ131100 GOU131100:GOV131100 GYQ131100:GYR131100 HIM131100:HIN131100 HSI131100:HSJ131100 ICE131100:ICF131100 IMA131100:IMB131100 IVW131100:IVX131100 JFS131100:JFT131100 JPO131100:JPP131100 JZK131100:JZL131100 KJG131100:KJH131100 KTC131100:KTD131100 LCY131100:LCZ131100 LMU131100:LMV131100 LWQ131100:LWR131100 MGM131100:MGN131100 MQI131100:MQJ131100 NAE131100:NAF131100 NKA131100:NKB131100 NTW131100:NTX131100 ODS131100:ODT131100 ONO131100:ONP131100 OXK131100:OXL131100 PHG131100:PHH131100 PRC131100:PRD131100 QAY131100:QAZ131100 QKU131100:QKV131100 QUQ131100:QUR131100 REM131100:REN131100 ROI131100:ROJ131100 RYE131100:RYF131100 SIA131100:SIB131100 SRW131100:SRX131100 TBS131100:TBT131100 TLO131100:TLP131100 TVK131100:TVL131100 UFG131100:UFH131100 UPC131100:UPD131100 UYY131100:UYZ131100 VIU131100:VIV131100 VSQ131100:VSR131100 WCM131100:WCN131100 WMI131100:WMJ131100 WWE131100:WWF131100 W196636:X196636 JS196636:JT196636 TO196636:TP196636 ADK196636:ADL196636 ANG196636:ANH196636 AXC196636:AXD196636 BGY196636:BGZ196636 BQU196636:BQV196636 CAQ196636:CAR196636 CKM196636:CKN196636 CUI196636:CUJ196636 DEE196636:DEF196636 DOA196636:DOB196636 DXW196636:DXX196636 EHS196636:EHT196636 ERO196636:ERP196636 FBK196636:FBL196636 FLG196636:FLH196636 FVC196636:FVD196636 GEY196636:GEZ196636 GOU196636:GOV196636 GYQ196636:GYR196636 HIM196636:HIN196636 HSI196636:HSJ196636 ICE196636:ICF196636 IMA196636:IMB196636 IVW196636:IVX196636 JFS196636:JFT196636 JPO196636:JPP196636 JZK196636:JZL196636 KJG196636:KJH196636 KTC196636:KTD196636 LCY196636:LCZ196636 LMU196636:LMV196636 LWQ196636:LWR196636 MGM196636:MGN196636 MQI196636:MQJ196636 NAE196636:NAF196636 NKA196636:NKB196636 NTW196636:NTX196636 ODS196636:ODT196636 ONO196636:ONP196636 OXK196636:OXL196636 PHG196636:PHH196636 PRC196636:PRD196636 QAY196636:QAZ196636 QKU196636:QKV196636 QUQ196636:QUR196636 REM196636:REN196636 ROI196636:ROJ196636 RYE196636:RYF196636 SIA196636:SIB196636 SRW196636:SRX196636 TBS196636:TBT196636 TLO196636:TLP196636 TVK196636:TVL196636 UFG196636:UFH196636 UPC196636:UPD196636 UYY196636:UYZ196636 VIU196636:VIV196636 VSQ196636:VSR196636 WCM196636:WCN196636 WMI196636:WMJ196636 WWE196636:WWF196636 W262172:X262172 JS262172:JT262172 TO262172:TP262172 ADK262172:ADL262172 ANG262172:ANH262172 AXC262172:AXD262172 BGY262172:BGZ262172 BQU262172:BQV262172 CAQ262172:CAR262172 CKM262172:CKN262172 CUI262172:CUJ262172 DEE262172:DEF262172 DOA262172:DOB262172 DXW262172:DXX262172 EHS262172:EHT262172 ERO262172:ERP262172 FBK262172:FBL262172 FLG262172:FLH262172 FVC262172:FVD262172 GEY262172:GEZ262172 GOU262172:GOV262172 GYQ262172:GYR262172 HIM262172:HIN262172 HSI262172:HSJ262172 ICE262172:ICF262172 IMA262172:IMB262172 IVW262172:IVX262172 JFS262172:JFT262172 JPO262172:JPP262172 JZK262172:JZL262172 KJG262172:KJH262172 KTC262172:KTD262172 LCY262172:LCZ262172 LMU262172:LMV262172 LWQ262172:LWR262172 MGM262172:MGN262172 MQI262172:MQJ262172 NAE262172:NAF262172 NKA262172:NKB262172 NTW262172:NTX262172 ODS262172:ODT262172 ONO262172:ONP262172 OXK262172:OXL262172 PHG262172:PHH262172 PRC262172:PRD262172 QAY262172:QAZ262172 QKU262172:QKV262172 QUQ262172:QUR262172 REM262172:REN262172 ROI262172:ROJ262172 RYE262172:RYF262172 SIA262172:SIB262172 SRW262172:SRX262172 TBS262172:TBT262172 TLO262172:TLP262172 TVK262172:TVL262172 UFG262172:UFH262172 UPC262172:UPD262172 UYY262172:UYZ262172 VIU262172:VIV262172 VSQ262172:VSR262172 WCM262172:WCN262172 WMI262172:WMJ262172 WWE262172:WWF262172 W327708:X327708 JS327708:JT327708 TO327708:TP327708 ADK327708:ADL327708 ANG327708:ANH327708 AXC327708:AXD327708 BGY327708:BGZ327708 BQU327708:BQV327708 CAQ327708:CAR327708 CKM327708:CKN327708 CUI327708:CUJ327708 DEE327708:DEF327708 DOA327708:DOB327708 DXW327708:DXX327708 EHS327708:EHT327708 ERO327708:ERP327708 FBK327708:FBL327708 FLG327708:FLH327708 FVC327708:FVD327708 GEY327708:GEZ327708 GOU327708:GOV327708 GYQ327708:GYR327708 HIM327708:HIN327708 HSI327708:HSJ327708 ICE327708:ICF327708 IMA327708:IMB327708 IVW327708:IVX327708 JFS327708:JFT327708 JPO327708:JPP327708 JZK327708:JZL327708 KJG327708:KJH327708 KTC327708:KTD327708 LCY327708:LCZ327708 LMU327708:LMV327708 LWQ327708:LWR327708 MGM327708:MGN327708 MQI327708:MQJ327708 NAE327708:NAF327708 NKA327708:NKB327708 NTW327708:NTX327708 ODS327708:ODT327708 ONO327708:ONP327708 OXK327708:OXL327708 PHG327708:PHH327708 PRC327708:PRD327708 QAY327708:QAZ327708 QKU327708:QKV327708 QUQ327708:QUR327708 REM327708:REN327708 ROI327708:ROJ327708 RYE327708:RYF327708 SIA327708:SIB327708 SRW327708:SRX327708 TBS327708:TBT327708 TLO327708:TLP327708 TVK327708:TVL327708 UFG327708:UFH327708 UPC327708:UPD327708 UYY327708:UYZ327708 VIU327708:VIV327708 VSQ327708:VSR327708 WCM327708:WCN327708 WMI327708:WMJ327708 WWE327708:WWF327708 W393244:X393244 JS393244:JT393244 TO393244:TP393244 ADK393244:ADL393244 ANG393244:ANH393244 AXC393244:AXD393244 BGY393244:BGZ393244 BQU393244:BQV393244 CAQ393244:CAR393244 CKM393244:CKN393244 CUI393244:CUJ393244 DEE393244:DEF393244 DOA393244:DOB393244 DXW393244:DXX393244 EHS393244:EHT393244 ERO393244:ERP393244 FBK393244:FBL393244 FLG393244:FLH393244 FVC393244:FVD393244 GEY393244:GEZ393244 GOU393244:GOV393244 GYQ393244:GYR393244 HIM393244:HIN393244 HSI393244:HSJ393244 ICE393244:ICF393244 IMA393244:IMB393244 IVW393244:IVX393244 JFS393244:JFT393244 JPO393244:JPP393244 JZK393244:JZL393244 KJG393244:KJH393244 KTC393244:KTD393244 LCY393244:LCZ393244 LMU393244:LMV393244 LWQ393244:LWR393244 MGM393244:MGN393244 MQI393244:MQJ393244 NAE393244:NAF393244 NKA393244:NKB393244 NTW393244:NTX393244 ODS393244:ODT393244 ONO393244:ONP393244 OXK393244:OXL393244 PHG393244:PHH393244 PRC393244:PRD393244 QAY393244:QAZ393244 QKU393244:QKV393244 QUQ393244:QUR393244 REM393244:REN393244 ROI393244:ROJ393244 RYE393244:RYF393244 SIA393244:SIB393244 SRW393244:SRX393244 TBS393244:TBT393244 TLO393244:TLP393244 TVK393244:TVL393244 UFG393244:UFH393244 UPC393244:UPD393244 UYY393244:UYZ393244 VIU393244:VIV393244 VSQ393244:VSR393244 WCM393244:WCN393244 WMI393244:WMJ393244 WWE393244:WWF393244 W458780:X458780 JS458780:JT458780 TO458780:TP458780 ADK458780:ADL458780 ANG458780:ANH458780 AXC458780:AXD458780 BGY458780:BGZ458780 BQU458780:BQV458780 CAQ458780:CAR458780 CKM458780:CKN458780 CUI458780:CUJ458780 DEE458780:DEF458780 DOA458780:DOB458780 DXW458780:DXX458780 EHS458780:EHT458780 ERO458780:ERP458780 FBK458780:FBL458780 FLG458780:FLH458780 FVC458780:FVD458780 GEY458780:GEZ458780 GOU458780:GOV458780 GYQ458780:GYR458780 HIM458780:HIN458780 HSI458780:HSJ458780 ICE458780:ICF458780 IMA458780:IMB458780 IVW458780:IVX458780 JFS458780:JFT458780 JPO458780:JPP458780 JZK458780:JZL458780 KJG458780:KJH458780 KTC458780:KTD458780 LCY458780:LCZ458780 LMU458780:LMV458780 LWQ458780:LWR458780 MGM458780:MGN458780 MQI458780:MQJ458780 NAE458780:NAF458780 NKA458780:NKB458780 NTW458780:NTX458780 ODS458780:ODT458780 ONO458780:ONP458780 OXK458780:OXL458780 PHG458780:PHH458780 PRC458780:PRD458780 QAY458780:QAZ458780 QKU458780:QKV458780 QUQ458780:QUR458780 REM458780:REN458780 ROI458780:ROJ458780 RYE458780:RYF458780 SIA458780:SIB458780 SRW458780:SRX458780 TBS458780:TBT458780 TLO458780:TLP458780 TVK458780:TVL458780 UFG458780:UFH458780 UPC458780:UPD458780 UYY458780:UYZ458780 VIU458780:VIV458780 VSQ458780:VSR458780 WCM458780:WCN458780 WMI458780:WMJ458780 WWE458780:WWF458780 W524316:X524316 JS524316:JT524316 TO524316:TP524316 ADK524316:ADL524316 ANG524316:ANH524316 AXC524316:AXD524316 BGY524316:BGZ524316 BQU524316:BQV524316 CAQ524316:CAR524316 CKM524316:CKN524316 CUI524316:CUJ524316 DEE524316:DEF524316 DOA524316:DOB524316 DXW524316:DXX524316 EHS524316:EHT524316 ERO524316:ERP524316 FBK524316:FBL524316 FLG524316:FLH524316 FVC524316:FVD524316 GEY524316:GEZ524316 GOU524316:GOV524316 GYQ524316:GYR524316 HIM524316:HIN524316 HSI524316:HSJ524316 ICE524316:ICF524316 IMA524316:IMB524316 IVW524316:IVX524316 JFS524316:JFT524316 JPO524316:JPP524316 JZK524316:JZL524316 KJG524316:KJH524316 KTC524316:KTD524316 LCY524316:LCZ524316 LMU524316:LMV524316 LWQ524316:LWR524316 MGM524316:MGN524316 MQI524316:MQJ524316 NAE524316:NAF524316 NKA524316:NKB524316 NTW524316:NTX524316 ODS524316:ODT524316 ONO524316:ONP524316 OXK524316:OXL524316 PHG524316:PHH524316 PRC524316:PRD524316 QAY524316:QAZ524316 QKU524316:QKV524316 QUQ524316:QUR524316 REM524316:REN524316 ROI524316:ROJ524316 RYE524316:RYF524316 SIA524316:SIB524316 SRW524316:SRX524316 TBS524316:TBT524316 TLO524316:TLP524316 TVK524316:TVL524316 UFG524316:UFH524316 UPC524316:UPD524316 UYY524316:UYZ524316 VIU524316:VIV524316 VSQ524316:VSR524316 WCM524316:WCN524316 WMI524316:WMJ524316 WWE524316:WWF524316 W589852:X589852 JS589852:JT589852 TO589852:TP589852 ADK589852:ADL589852 ANG589852:ANH589852 AXC589852:AXD589852 BGY589852:BGZ589852 BQU589852:BQV589852 CAQ589852:CAR589852 CKM589852:CKN589852 CUI589852:CUJ589852 DEE589852:DEF589852 DOA589852:DOB589852 DXW589852:DXX589852 EHS589852:EHT589852 ERO589852:ERP589852 FBK589852:FBL589852 FLG589852:FLH589852 FVC589852:FVD589852 GEY589852:GEZ589852 GOU589852:GOV589852 GYQ589852:GYR589852 HIM589852:HIN589852 HSI589852:HSJ589852 ICE589852:ICF589852 IMA589852:IMB589852 IVW589852:IVX589852 JFS589852:JFT589852 JPO589852:JPP589852 JZK589852:JZL589852 KJG589852:KJH589852 KTC589852:KTD589852 LCY589852:LCZ589852 LMU589852:LMV589852 LWQ589852:LWR589852 MGM589852:MGN589852 MQI589852:MQJ589852 NAE589852:NAF589852 NKA589852:NKB589852 NTW589852:NTX589852 ODS589852:ODT589852 ONO589852:ONP589852 OXK589852:OXL589852 PHG589852:PHH589852 PRC589852:PRD589852 QAY589852:QAZ589852 QKU589852:QKV589852 QUQ589852:QUR589852 REM589852:REN589852 ROI589852:ROJ589852 RYE589852:RYF589852 SIA589852:SIB589852 SRW589852:SRX589852 TBS589852:TBT589852 TLO589852:TLP589852 TVK589852:TVL589852 UFG589852:UFH589852 UPC589852:UPD589852 UYY589852:UYZ589852 VIU589852:VIV589852 VSQ589852:VSR589852 WCM589852:WCN589852 WMI589852:WMJ589852 WWE589852:WWF589852 W655388:X655388 JS655388:JT655388 TO655388:TP655388 ADK655388:ADL655388 ANG655388:ANH655388 AXC655388:AXD655388 BGY655388:BGZ655388 BQU655388:BQV655388 CAQ655388:CAR655388 CKM655388:CKN655388 CUI655388:CUJ655388 DEE655388:DEF655388 DOA655388:DOB655388 DXW655388:DXX655388 EHS655388:EHT655388 ERO655388:ERP655388 FBK655388:FBL655388 FLG655388:FLH655388 FVC655388:FVD655388 GEY655388:GEZ655388 GOU655388:GOV655388 GYQ655388:GYR655388 HIM655388:HIN655388 HSI655388:HSJ655388 ICE655388:ICF655388 IMA655388:IMB655388 IVW655388:IVX655388 JFS655388:JFT655388 JPO655388:JPP655388 JZK655388:JZL655388 KJG655388:KJH655388 KTC655388:KTD655388 LCY655388:LCZ655388 LMU655388:LMV655388 LWQ655388:LWR655388 MGM655388:MGN655388 MQI655388:MQJ655388 NAE655388:NAF655388 NKA655388:NKB655388 NTW655388:NTX655388 ODS655388:ODT655388 ONO655388:ONP655388 OXK655388:OXL655388 PHG655388:PHH655388 PRC655388:PRD655388 QAY655388:QAZ655388 QKU655388:QKV655388 QUQ655388:QUR655388 REM655388:REN655388 ROI655388:ROJ655388 RYE655388:RYF655388 SIA655388:SIB655388 SRW655388:SRX655388 TBS655388:TBT655388 TLO655388:TLP655388 TVK655388:TVL655388 UFG655388:UFH655388 UPC655388:UPD655388 UYY655388:UYZ655388 VIU655388:VIV655388 VSQ655388:VSR655388 WCM655388:WCN655388 WMI655388:WMJ655388 WWE655388:WWF655388 W720924:X720924 JS720924:JT720924 TO720924:TP720924 ADK720924:ADL720924 ANG720924:ANH720924 AXC720924:AXD720924 BGY720924:BGZ720924 BQU720924:BQV720924 CAQ720924:CAR720924 CKM720924:CKN720924 CUI720924:CUJ720924 DEE720924:DEF720924 DOA720924:DOB720924 DXW720924:DXX720924 EHS720924:EHT720924 ERO720924:ERP720924 FBK720924:FBL720924 FLG720924:FLH720924 FVC720924:FVD720924 GEY720924:GEZ720924 GOU720924:GOV720924 GYQ720924:GYR720924 HIM720924:HIN720924 HSI720924:HSJ720924 ICE720924:ICF720924 IMA720924:IMB720924 IVW720924:IVX720924 JFS720924:JFT720924 JPO720924:JPP720924 JZK720924:JZL720924 KJG720924:KJH720924 KTC720924:KTD720924 LCY720924:LCZ720924 LMU720924:LMV720924 LWQ720924:LWR720924 MGM720924:MGN720924 MQI720924:MQJ720924 NAE720924:NAF720924 NKA720924:NKB720924 NTW720924:NTX720924 ODS720924:ODT720924 ONO720924:ONP720924 OXK720924:OXL720924 PHG720924:PHH720924 PRC720924:PRD720924 QAY720924:QAZ720924 QKU720924:QKV720924 QUQ720924:QUR720924 REM720924:REN720924 ROI720924:ROJ720924 RYE720924:RYF720924 SIA720924:SIB720924 SRW720924:SRX720924 TBS720924:TBT720924 TLO720924:TLP720924 TVK720924:TVL720924 UFG720924:UFH720924 UPC720924:UPD720924 UYY720924:UYZ720924 VIU720924:VIV720924 VSQ720924:VSR720924 WCM720924:WCN720924 WMI720924:WMJ720924 WWE720924:WWF720924 W786460:X786460 JS786460:JT786460 TO786460:TP786460 ADK786460:ADL786460 ANG786460:ANH786460 AXC786460:AXD786460 BGY786460:BGZ786460 BQU786460:BQV786460 CAQ786460:CAR786460 CKM786460:CKN786460 CUI786460:CUJ786460 DEE786460:DEF786460 DOA786460:DOB786460 DXW786460:DXX786460 EHS786460:EHT786460 ERO786460:ERP786460 FBK786460:FBL786460 FLG786460:FLH786460 FVC786460:FVD786460 GEY786460:GEZ786460 GOU786460:GOV786460 GYQ786460:GYR786460 HIM786460:HIN786460 HSI786460:HSJ786460 ICE786460:ICF786460 IMA786460:IMB786460 IVW786460:IVX786460 JFS786460:JFT786460 JPO786460:JPP786460 JZK786460:JZL786460 KJG786460:KJH786460 KTC786460:KTD786460 LCY786460:LCZ786460 LMU786460:LMV786460 LWQ786460:LWR786460 MGM786460:MGN786460 MQI786460:MQJ786460 NAE786460:NAF786460 NKA786460:NKB786460 NTW786460:NTX786460 ODS786460:ODT786460 ONO786460:ONP786460 OXK786460:OXL786460 PHG786460:PHH786460 PRC786460:PRD786460 QAY786460:QAZ786460 QKU786460:QKV786460 QUQ786460:QUR786460 REM786460:REN786460 ROI786460:ROJ786460 RYE786460:RYF786460 SIA786460:SIB786460 SRW786460:SRX786460 TBS786460:TBT786460 TLO786460:TLP786460 TVK786460:TVL786460 UFG786460:UFH786460 UPC786460:UPD786460 UYY786460:UYZ786460 VIU786460:VIV786460 VSQ786460:VSR786460 WCM786460:WCN786460 WMI786460:WMJ786460 WWE786460:WWF786460 W851996:X851996 JS851996:JT851996 TO851996:TP851996 ADK851996:ADL851996 ANG851996:ANH851996 AXC851996:AXD851996 BGY851996:BGZ851996 BQU851996:BQV851996 CAQ851996:CAR851996 CKM851996:CKN851996 CUI851996:CUJ851996 DEE851996:DEF851996 DOA851996:DOB851996 DXW851996:DXX851996 EHS851996:EHT851996 ERO851996:ERP851996 FBK851996:FBL851996 FLG851996:FLH851996 FVC851996:FVD851996 GEY851996:GEZ851996 GOU851996:GOV851996 GYQ851996:GYR851996 HIM851996:HIN851996 HSI851996:HSJ851996 ICE851996:ICF851996 IMA851996:IMB851996 IVW851996:IVX851996 JFS851996:JFT851996 JPO851996:JPP851996 JZK851996:JZL851996 KJG851996:KJH851996 KTC851996:KTD851996 LCY851996:LCZ851996 LMU851996:LMV851996 LWQ851996:LWR851996 MGM851996:MGN851996 MQI851996:MQJ851996 NAE851996:NAF851996 NKA851996:NKB851996 NTW851996:NTX851996 ODS851996:ODT851996 ONO851996:ONP851996 OXK851996:OXL851996 PHG851996:PHH851996 PRC851996:PRD851996 QAY851996:QAZ851996 QKU851996:QKV851996 QUQ851996:QUR851996 REM851996:REN851996 ROI851996:ROJ851996 RYE851996:RYF851996 SIA851996:SIB851996 SRW851996:SRX851996 TBS851996:TBT851996 TLO851996:TLP851996 TVK851996:TVL851996 UFG851996:UFH851996 UPC851996:UPD851996 UYY851996:UYZ851996 VIU851996:VIV851996 VSQ851996:VSR851996 WCM851996:WCN851996 WMI851996:WMJ851996 WWE851996:WWF851996 W917532:X917532 JS917532:JT917532 TO917532:TP917532 ADK917532:ADL917532 ANG917532:ANH917532 AXC917532:AXD917532 BGY917532:BGZ917532 BQU917532:BQV917532 CAQ917532:CAR917532 CKM917532:CKN917532 CUI917532:CUJ917532 DEE917532:DEF917532 DOA917532:DOB917532 DXW917532:DXX917532 EHS917532:EHT917532 ERO917532:ERP917532 FBK917532:FBL917532 FLG917532:FLH917532 FVC917532:FVD917532 GEY917532:GEZ917532 GOU917532:GOV917532 GYQ917532:GYR917532 HIM917532:HIN917532 HSI917532:HSJ917532 ICE917532:ICF917532 IMA917532:IMB917532 IVW917532:IVX917532 JFS917532:JFT917532 JPO917532:JPP917532 JZK917532:JZL917532 KJG917532:KJH917532 KTC917532:KTD917532 LCY917532:LCZ917532 LMU917532:LMV917532 LWQ917532:LWR917532 MGM917532:MGN917532 MQI917532:MQJ917532 NAE917532:NAF917532 NKA917532:NKB917532 NTW917532:NTX917532 ODS917532:ODT917532 ONO917532:ONP917532 OXK917532:OXL917532 PHG917532:PHH917532 PRC917532:PRD917532 QAY917532:QAZ917532 QKU917532:QKV917532 QUQ917532:QUR917532 REM917532:REN917532 ROI917532:ROJ917532 RYE917532:RYF917532 SIA917532:SIB917532 SRW917532:SRX917532 TBS917532:TBT917532 TLO917532:TLP917532 TVK917532:TVL917532 UFG917532:UFH917532 UPC917532:UPD917532 UYY917532:UYZ917532 VIU917532:VIV917532 VSQ917532:VSR917532 WCM917532:WCN917532 WMI917532:WMJ917532 WWE917532:WWF917532 W983068:X983068 JS983068:JT983068 TO983068:TP983068 ADK983068:ADL983068 ANG983068:ANH983068 AXC983068:AXD983068 BGY983068:BGZ983068 BQU983068:BQV983068 CAQ983068:CAR983068 CKM983068:CKN983068 CUI983068:CUJ983068 DEE983068:DEF983068 DOA983068:DOB983068 DXW983068:DXX983068 EHS983068:EHT983068 ERO983068:ERP983068 FBK983068:FBL983068 FLG983068:FLH983068 FVC983068:FVD983068 GEY983068:GEZ983068 GOU983068:GOV983068 GYQ983068:GYR983068 HIM983068:HIN983068 HSI983068:HSJ983068 ICE983068:ICF983068 IMA983068:IMB983068 IVW983068:IVX983068 JFS983068:JFT983068 JPO983068:JPP983068 JZK983068:JZL983068 KJG983068:KJH983068 KTC983068:KTD983068 LCY983068:LCZ983068 LMU983068:LMV983068 LWQ983068:LWR983068 MGM983068:MGN983068 MQI983068:MQJ983068 NAE983068:NAF983068 NKA983068:NKB983068 NTW983068:NTX983068 ODS983068:ODT983068 ONO983068:ONP983068 OXK983068:OXL983068 PHG983068:PHH983068 PRC983068:PRD983068 QAY983068:QAZ983068 QKU983068:QKV983068 QUQ983068:QUR983068 REM983068:REN983068 ROI983068:ROJ983068 RYE983068:RYF983068 SIA983068:SIB983068 SRW983068:SRX983068 TBS983068:TBT983068 TLO983068:TLP983068 TVK983068:TVL983068 UFG983068:UFH983068 UPC983068:UPD983068 UYY983068:UYZ983068 VIU983068:VIV983068 VSQ983068:VSR983068 WCM983068:WCN983068 WMI983068:WMJ983068 WWE983068:WWF983068" xr:uid="{00000000-0002-0000-0500-000000000000}">
      <formula1>$AC$23:$AC$31</formula1>
    </dataValidation>
    <dataValidation type="list" allowBlank="1" showInputMessage="1" showErrorMessage="1" sqref="S6:T6 WWA983062:WWB983062 WME983062:WMF983062 WCI983062:WCJ983062 VSM983062:VSN983062 VIQ983062:VIR983062 UYU983062:UYV983062 UOY983062:UOZ983062 UFC983062:UFD983062 TVG983062:TVH983062 TLK983062:TLL983062 TBO983062:TBP983062 SRS983062:SRT983062 SHW983062:SHX983062 RYA983062:RYB983062 ROE983062:ROF983062 REI983062:REJ983062 QUM983062:QUN983062 QKQ983062:QKR983062 QAU983062:QAV983062 PQY983062:PQZ983062 PHC983062:PHD983062 OXG983062:OXH983062 ONK983062:ONL983062 ODO983062:ODP983062 NTS983062:NTT983062 NJW983062:NJX983062 NAA983062:NAB983062 MQE983062:MQF983062 MGI983062:MGJ983062 LWM983062:LWN983062 LMQ983062:LMR983062 LCU983062:LCV983062 KSY983062:KSZ983062 KJC983062:KJD983062 JZG983062:JZH983062 JPK983062:JPL983062 JFO983062:JFP983062 IVS983062:IVT983062 ILW983062:ILX983062 ICA983062:ICB983062 HSE983062:HSF983062 HII983062:HIJ983062 GYM983062:GYN983062 GOQ983062:GOR983062 GEU983062:GEV983062 FUY983062:FUZ983062 FLC983062:FLD983062 FBG983062:FBH983062 ERK983062:ERL983062 EHO983062:EHP983062 DXS983062:DXT983062 DNW983062:DNX983062 DEA983062:DEB983062 CUE983062:CUF983062 CKI983062:CKJ983062 CAM983062:CAN983062 BQQ983062:BQR983062 BGU983062:BGV983062 AWY983062:AWZ983062 ANC983062:AND983062 ADG983062:ADH983062 TK983062:TL983062 JO983062:JP983062 S983062:T983062 WWA917526:WWB917526 WME917526:WMF917526 WCI917526:WCJ917526 VSM917526:VSN917526 VIQ917526:VIR917526 UYU917526:UYV917526 UOY917526:UOZ917526 UFC917526:UFD917526 TVG917526:TVH917526 TLK917526:TLL917526 TBO917526:TBP917526 SRS917526:SRT917526 SHW917526:SHX917526 RYA917526:RYB917526 ROE917526:ROF917526 REI917526:REJ917526 QUM917526:QUN917526 QKQ917526:QKR917526 QAU917526:QAV917526 PQY917526:PQZ917526 PHC917526:PHD917526 OXG917526:OXH917526 ONK917526:ONL917526 ODO917526:ODP917526 NTS917526:NTT917526 NJW917526:NJX917526 NAA917526:NAB917526 MQE917526:MQF917526 MGI917526:MGJ917526 LWM917526:LWN917526 LMQ917526:LMR917526 LCU917526:LCV917526 KSY917526:KSZ917526 KJC917526:KJD917526 JZG917526:JZH917526 JPK917526:JPL917526 JFO917526:JFP917526 IVS917526:IVT917526 ILW917526:ILX917526 ICA917526:ICB917526 HSE917526:HSF917526 HII917526:HIJ917526 GYM917526:GYN917526 GOQ917526:GOR917526 GEU917526:GEV917526 FUY917526:FUZ917526 FLC917526:FLD917526 FBG917526:FBH917526 ERK917526:ERL917526 EHO917526:EHP917526 DXS917526:DXT917526 DNW917526:DNX917526 DEA917526:DEB917526 CUE917526:CUF917526 CKI917526:CKJ917526 CAM917526:CAN917526 BQQ917526:BQR917526 BGU917526:BGV917526 AWY917526:AWZ917526 ANC917526:AND917526 ADG917526:ADH917526 TK917526:TL917526 JO917526:JP917526 S917526:T917526 WWA851990:WWB851990 WME851990:WMF851990 WCI851990:WCJ851990 VSM851990:VSN851990 VIQ851990:VIR851990 UYU851990:UYV851990 UOY851990:UOZ851990 UFC851990:UFD851990 TVG851990:TVH851990 TLK851990:TLL851990 TBO851990:TBP851990 SRS851990:SRT851990 SHW851990:SHX851990 RYA851990:RYB851990 ROE851990:ROF851990 REI851990:REJ851990 QUM851990:QUN851990 QKQ851990:QKR851990 QAU851990:QAV851990 PQY851990:PQZ851990 PHC851990:PHD851990 OXG851990:OXH851990 ONK851990:ONL851990 ODO851990:ODP851990 NTS851990:NTT851990 NJW851990:NJX851990 NAA851990:NAB851990 MQE851990:MQF851990 MGI851990:MGJ851990 LWM851990:LWN851990 LMQ851990:LMR851990 LCU851990:LCV851990 KSY851990:KSZ851990 KJC851990:KJD851990 JZG851990:JZH851990 JPK851990:JPL851990 JFO851990:JFP851990 IVS851990:IVT851990 ILW851990:ILX851990 ICA851990:ICB851990 HSE851990:HSF851990 HII851990:HIJ851990 GYM851990:GYN851990 GOQ851990:GOR851990 GEU851990:GEV851990 FUY851990:FUZ851990 FLC851990:FLD851990 FBG851990:FBH851990 ERK851990:ERL851990 EHO851990:EHP851990 DXS851990:DXT851990 DNW851990:DNX851990 DEA851990:DEB851990 CUE851990:CUF851990 CKI851990:CKJ851990 CAM851990:CAN851990 BQQ851990:BQR851990 BGU851990:BGV851990 AWY851990:AWZ851990 ANC851990:AND851990 ADG851990:ADH851990 TK851990:TL851990 JO851990:JP851990 S851990:T851990 WWA786454:WWB786454 WME786454:WMF786454 WCI786454:WCJ786454 VSM786454:VSN786454 VIQ786454:VIR786454 UYU786454:UYV786454 UOY786454:UOZ786454 UFC786454:UFD786454 TVG786454:TVH786454 TLK786454:TLL786454 TBO786454:TBP786454 SRS786454:SRT786454 SHW786454:SHX786454 RYA786454:RYB786454 ROE786454:ROF786454 REI786454:REJ786454 QUM786454:QUN786454 QKQ786454:QKR786454 QAU786454:QAV786454 PQY786454:PQZ786454 PHC786454:PHD786454 OXG786454:OXH786454 ONK786454:ONL786454 ODO786454:ODP786454 NTS786454:NTT786454 NJW786454:NJX786454 NAA786454:NAB786454 MQE786454:MQF786454 MGI786454:MGJ786454 LWM786454:LWN786454 LMQ786454:LMR786454 LCU786454:LCV786454 KSY786454:KSZ786454 KJC786454:KJD786454 JZG786454:JZH786454 JPK786454:JPL786454 JFO786454:JFP786454 IVS786454:IVT786454 ILW786454:ILX786454 ICA786454:ICB786454 HSE786454:HSF786454 HII786454:HIJ786454 GYM786454:GYN786454 GOQ786454:GOR786454 GEU786454:GEV786454 FUY786454:FUZ786454 FLC786454:FLD786454 FBG786454:FBH786454 ERK786454:ERL786454 EHO786454:EHP786454 DXS786454:DXT786454 DNW786454:DNX786454 DEA786454:DEB786454 CUE786454:CUF786454 CKI786454:CKJ786454 CAM786454:CAN786454 BQQ786454:BQR786454 BGU786454:BGV786454 AWY786454:AWZ786454 ANC786454:AND786454 ADG786454:ADH786454 TK786454:TL786454 JO786454:JP786454 S786454:T786454 WWA720918:WWB720918 WME720918:WMF720918 WCI720918:WCJ720918 VSM720918:VSN720918 VIQ720918:VIR720918 UYU720918:UYV720918 UOY720918:UOZ720918 UFC720918:UFD720918 TVG720918:TVH720918 TLK720918:TLL720918 TBO720918:TBP720918 SRS720918:SRT720918 SHW720918:SHX720918 RYA720918:RYB720918 ROE720918:ROF720918 REI720918:REJ720918 QUM720918:QUN720918 QKQ720918:QKR720918 QAU720918:QAV720918 PQY720918:PQZ720918 PHC720918:PHD720918 OXG720918:OXH720918 ONK720918:ONL720918 ODO720918:ODP720918 NTS720918:NTT720918 NJW720918:NJX720918 NAA720918:NAB720918 MQE720918:MQF720918 MGI720918:MGJ720918 LWM720918:LWN720918 LMQ720918:LMR720918 LCU720918:LCV720918 KSY720918:KSZ720918 KJC720918:KJD720918 JZG720918:JZH720918 JPK720918:JPL720918 JFO720918:JFP720918 IVS720918:IVT720918 ILW720918:ILX720918 ICA720918:ICB720918 HSE720918:HSF720918 HII720918:HIJ720918 GYM720918:GYN720918 GOQ720918:GOR720918 GEU720918:GEV720918 FUY720918:FUZ720918 FLC720918:FLD720918 FBG720918:FBH720918 ERK720918:ERL720918 EHO720918:EHP720918 DXS720918:DXT720918 DNW720918:DNX720918 DEA720918:DEB720918 CUE720918:CUF720918 CKI720918:CKJ720918 CAM720918:CAN720918 BQQ720918:BQR720918 BGU720918:BGV720918 AWY720918:AWZ720918 ANC720918:AND720918 ADG720918:ADH720918 TK720918:TL720918 JO720918:JP720918 S720918:T720918 WWA655382:WWB655382 WME655382:WMF655382 WCI655382:WCJ655382 VSM655382:VSN655382 VIQ655382:VIR655382 UYU655382:UYV655382 UOY655382:UOZ655382 UFC655382:UFD655382 TVG655382:TVH655382 TLK655382:TLL655382 TBO655382:TBP655382 SRS655382:SRT655382 SHW655382:SHX655382 RYA655382:RYB655382 ROE655382:ROF655382 REI655382:REJ655382 QUM655382:QUN655382 QKQ655382:QKR655382 QAU655382:QAV655382 PQY655382:PQZ655382 PHC655382:PHD655382 OXG655382:OXH655382 ONK655382:ONL655382 ODO655382:ODP655382 NTS655382:NTT655382 NJW655382:NJX655382 NAA655382:NAB655382 MQE655382:MQF655382 MGI655382:MGJ655382 LWM655382:LWN655382 LMQ655382:LMR655382 LCU655382:LCV655382 KSY655382:KSZ655382 KJC655382:KJD655382 JZG655382:JZH655382 JPK655382:JPL655382 JFO655382:JFP655382 IVS655382:IVT655382 ILW655382:ILX655382 ICA655382:ICB655382 HSE655382:HSF655382 HII655382:HIJ655382 GYM655382:GYN655382 GOQ655382:GOR655382 GEU655382:GEV655382 FUY655382:FUZ655382 FLC655382:FLD655382 FBG655382:FBH655382 ERK655382:ERL655382 EHO655382:EHP655382 DXS655382:DXT655382 DNW655382:DNX655382 DEA655382:DEB655382 CUE655382:CUF655382 CKI655382:CKJ655382 CAM655382:CAN655382 BQQ655382:BQR655382 BGU655382:BGV655382 AWY655382:AWZ655382 ANC655382:AND655382 ADG655382:ADH655382 TK655382:TL655382 JO655382:JP655382 S655382:T655382 WWA589846:WWB589846 WME589846:WMF589846 WCI589846:WCJ589846 VSM589846:VSN589846 VIQ589846:VIR589846 UYU589846:UYV589846 UOY589846:UOZ589846 UFC589846:UFD589846 TVG589846:TVH589846 TLK589846:TLL589846 TBO589846:TBP589846 SRS589846:SRT589846 SHW589846:SHX589846 RYA589846:RYB589846 ROE589846:ROF589846 REI589846:REJ589846 QUM589846:QUN589846 QKQ589846:QKR589846 QAU589846:QAV589846 PQY589846:PQZ589846 PHC589846:PHD589846 OXG589846:OXH589846 ONK589846:ONL589846 ODO589846:ODP589846 NTS589846:NTT589846 NJW589846:NJX589846 NAA589846:NAB589846 MQE589846:MQF589846 MGI589846:MGJ589846 LWM589846:LWN589846 LMQ589846:LMR589846 LCU589846:LCV589846 KSY589846:KSZ589846 KJC589846:KJD589846 JZG589846:JZH589846 JPK589846:JPL589846 JFO589846:JFP589846 IVS589846:IVT589846 ILW589846:ILX589846 ICA589846:ICB589846 HSE589846:HSF589846 HII589846:HIJ589846 GYM589846:GYN589846 GOQ589846:GOR589846 GEU589846:GEV589846 FUY589846:FUZ589846 FLC589846:FLD589846 FBG589846:FBH589846 ERK589846:ERL589846 EHO589846:EHP589846 DXS589846:DXT589846 DNW589846:DNX589846 DEA589846:DEB589846 CUE589846:CUF589846 CKI589846:CKJ589846 CAM589846:CAN589846 BQQ589846:BQR589846 BGU589846:BGV589846 AWY589846:AWZ589846 ANC589846:AND589846 ADG589846:ADH589846 TK589846:TL589846 JO589846:JP589846 S589846:T589846 WWA524310:WWB524310 WME524310:WMF524310 WCI524310:WCJ524310 VSM524310:VSN524310 VIQ524310:VIR524310 UYU524310:UYV524310 UOY524310:UOZ524310 UFC524310:UFD524310 TVG524310:TVH524310 TLK524310:TLL524310 TBO524310:TBP524310 SRS524310:SRT524310 SHW524310:SHX524310 RYA524310:RYB524310 ROE524310:ROF524310 REI524310:REJ524310 QUM524310:QUN524310 QKQ524310:QKR524310 QAU524310:QAV524310 PQY524310:PQZ524310 PHC524310:PHD524310 OXG524310:OXH524310 ONK524310:ONL524310 ODO524310:ODP524310 NTS524310:NTT524310 NJW524310:NJX524310 NAA524310:NAB524310 MQE524310:MQF524310 MGI524310:MGJ524310 LWM524310:LWN524310 LMQ524310:LMR524310 LCU524310:LCV524310 KSY524310:KSZ524310 KJC524310:KJD524310 JZG524310:JZH524310 JPK524310:JPL524310 JFO524310:JFP524310 IVS524310:IVT524310 ILW524310:ILX524310 ICA524310:ICB524310 HSE524310:HSF524310 HII524310:HIJ524310 GYM524310:GYN524310 GOQ524310:GOR524310 GEU524310:GEV524310 FUY524310:FUZ524310 FLC524310:FLD524310 FBG524310:FBH524310 ERK524310:ERL524310 EHO524310:EHP524310 DXS524310:DXT524310 DNW524310:DNX524310 DEA524310:DEB524310 CUE524310:CUF524310 CKI524310:CKJ524310 CAM524310:CAN524310 BQQ524310:BQR524310 BGU524310:BGV524310 AWY524310:AWZ524310 ANC524310:AND524310 ADG524310:ADH524310 TK524310:TL524310 JO524310:JP524310 S524310:T524310 WWA458774:WWB458774 WME458774:WMF458774 WCI458774:WCJ458774 VSM458774:VSN458774 VIQ458774:VIR458774 UYU458774:UYV458774 UOY458774:UOZ458774 UFC458774:UFD458774 TVG458774:TVH458774 TLK458774:TLL458774 TBO458774:TBP458774 SRS458774:SRT458774 SHW458774:SHX458774 RYA458774:RYB458774 ROE458774:ROF458774 REI458774:REJ458774 QUM458774:QUN458774 QKQ458774:QKR458774 QAU458774:QAV458774 PQY458774:PQZ458774 PHC458774:PHD458774 OXG458774:OXH458774 ONK458774:ONL458774 ODO458774:ODP458774 NTS458774:NTT458774 NJW458774:NJX458774 NAA458774:NAB458774 MQE458774:MQF458774 MGI458774:MGJ458774 LWM458774:LWN458774 LMQ458774:LMR458774 LCU458774:LCV458774 KSY458774:KSZ458774 KJC458774:KJD458774 JZG458774:JZH458774 JPK458774:JPL458774 JFO458774:JFP458774 IVS458774:IVT458774 ILW458774:ILX458774 ICA458774:ICB458774 HSE458774:HSF458774 HII458774:HIJ458774 GYM458774:GYN458774 GOQ458774:GOR458774 GEU458774:GEV458774 FUY458774:FUZ458774 FLC458774:FLD458774 FBG458774:FBH458774 ERK458774:ERL458774 EHO458774:EHP458774 DXS458774:DXT458774 DNW458774:DNX458774 DEA458774:DEB458774 CUE458774:CUF458774 CKI458774:CKJ458774 CAM458774:CAN458774 BQQ458774:BQR458774 BGU458774:BGV458774 AWY458774:AWZ458774 ANC458774:AND458774 ADG458774:ADH458774 TK458774:TL458774 JO458774:JP458774 S458774:T458774 WWA393238:WWB393238 WME393238:WMF393238 WCI393238:WCJ393238 VSM393238:VSN393238 VIQ393238:VIR393238 UYU393238:UYV393238 UOY393238:UOZ393238 UFC393238:UFD393238 TVG393238:TVH393238 TLK393238:TLL393238 TBO393238:TBP393238 SRS393238:SRT393238 SHW393238:SHX393238 RYA393238:RYB393238 ROE393238:ROF393238 REI393238:REJ393238 QUM393238:QUN393238 QKQ393238:QKR393238 QAU393238:QAV393238 PQY393238:PQZ393238 PHC393238:PHD393238 OXG393238:OXH393238 ONK393238:ONL393238 ODO393238:ODP393238 NTS393238:NTT393238 NJW393238:NJX393238 NAA393238:NAB393238 MQE393238:MQF393238 MGI393238:MGJ393238 LWM393238:LWN393238 LMQ393238:LMR393238 LCU393238:LCV393238 KSY393238:KSZ393238 KJC393238:KJD393238 JZG393238:JZH393238 JPK393238:JPL393238 JFO393238:JFP393238 IVS393238:IVT393238 ILW393238:ILX393238 ICA393238:ICB393238 HSE393238:HSF393238 HII393238:HIJ393238 GYM393238:GYN393238 GOQ393238:GOR393238 GEU393238:GEV393238 FUY393238:FUZ393238 FLC393238:FLD393238 FBG393238:FBH393238 ERK393238:ERL393238 EHO393238:EHP393238 DXS393238:DXT393238 DNW393238:DNX393238 DEA393238:DEB393238 CUE393238:CUF393238 CKI393238:CKJ393238 CAM393238:CAN393238 BQQ393238:BQR393238 BGU393238:BGV393238 AWY393238:AWZ393238 ANC393238:AND393238 ADG393238:ADH393238 TK393238:TL393238 JO393238:JP393238 S393238:T393238 WWA327702:WWB327702 WME327702:WMF327702 WCI327702:WCJ327702 VSM327702:VSN327702 VIQ327702:VIR327702 UYU327702:UYV327702 UOY327702:UOZ327702 UFC327702:UFD327702 TVG327702:TVH327702 TLK327702:TLL327702 TBO327702:TBP327702 SRS327702:SRT327702 SHW327702:SHX327702 RYA327702:RYB327702 ROE327702:ROF327702 REI327702:REJ327702 QUM327702:QUN327702 QKQ327702:QKR327702 QAU327702:QAV327702 PQY327702:PQZ327702 PHC327702:PHD327702 OXG327702:OXH327702 ONK327702:ONL327702 ODO327702:ODP327702 NTS327702:NTT327702 NJW327702:NJX327702 NAA327702:NAB327702 MQE327702:MQF327702 MGI327702:MGJ327702 LWM327702:LWN327702 LMQ327702:LMR327702 LCU327702:LCV327702 KSY327702:KSZ327702 KJC327702:KJD327702 JZG327702:JZH327702 JPK327702:JPL327702 JFO327702:JFP327702 IVS327702:IVT327702 ILW327702:ILX327702 ICA327702:ICB327702 HSE327702:HSF327702 HII327702:HIJ327702 GYM327702:GYN327702 GOQ327702:GOR327702 GEU327702:GEV327702 FUY327702:FUZ327702 FLC327702:FLD327702 FBG327702:FBH327702 ERK327702:ERL327702 EHO327702:EHP327702 DXS327702:DXT327702 DNW327702:DNX327702 DEA327702:DEB327702 CUE327702:CUF327702 CKI327702:CKJ327702 CAM327702:CAN327702 BQQ327702:BQR327702 BGU327702:BGV327702 AWY327702:AWZ327702 ANC327702:AND327702 ADG327702:ADH327702 TK327702:TL327702 JO327702:JP327702 S327702:T327702 WWA262166:WWB262166 WME262166:WMF262166 WCI262166:WCJ262166 VSM262166:VSN262166 VIQ262166:VIR262166 UYU262166:UYV262166 UOY262166:UOZ262166 UFC262166:UFD262166 TVG262166:TVH262166 TLK262166:TLL262166 TBO262166:TBP262166 SRS262166:SRT262166 SHW262166:SHX262166 RYA262166:RYB262166 ROE262166:ROF262166 REI262166:REJ262166 QUM262166:QUN262166 QKQ262166:QKR262166 QAU262166:QAV262166 PQY262166:PQZ262166 PHC262166:PHD262166 OXG262166:OXH262166 ONK262166:ONL262166 ODO262166:ODP262166 NTS262166:NTT262166 NJW262166:NJX262166 NAA262166:NAB262166 MQE262166:MQF262166 MGI262166:MGJ262166 LWM262166:LWN262166 LMQ262166:LMR262166 LCU262166:LCV262166 KSY262166:KSZ262166 KJC262166:KJD262166 JZG262166:JZH262166 JPK262166:JPL262166 JFO262166:JFP262166 IVS262166:IVT262166 ILW262166:ILX262166 ICA262166:ICB262166 HSE262166:HSF262166 HII262166:HIJ262166 GYM262166:GYN262166 GOQ262166:GOR262166 GEU262166:GEV262166 FUY262166:FUZ262166 FLC262166:FLD262166 FBG262166:FBH262166 ERK262166:ERL262166 EHO262166:EHP262166 DXS262166:DXT262166 DNW262166:DNX262166 DEA262166:DEB262166 CUE262166:CUF262166 CKI262166:CKJ262166 CAM262166:CAN262166 BQQ262166:BQR262166 BGU262166:BGV262166 AWY262166:AWZ262166 ANC262166:AND262166 ADG262166:ADH262166 TK262166:TL262166 JO262166:JP262166 S262166:T262166 WWA196630:WWB196630 WME196630:WMF196630 WCI196630:WCJ196630 VSM196630:VSN196630 VIQ196630:VIR196630 UYU196630:UYV196630 UOY196630:UOZ196630 UFC196630:UFD196630 TVG196630:TVH196630 TLK196630:TLL196630 TBO196630:TBP196630 SRS196630:SRT196630 SHW196630:SHX196630 RYA196630:RYB196630 ROE196630:ROF196630 REI196630:REJ196630 QUM196630:QUN196630 QKQ196630:QKR196630 QAU196630:QAV196630 PQY196630:PQZ196630 PHC196630:PHD196630 OXG196630:OXH196630 ONK196630:ONL196630 ODO196630:ODP196630 NTS196630:NTT196630 NJW196630:NJX196630 NAA196630:NAB196630 MQE196630:MQF196630 MGI196630:MGJ196630 LWM196630:LWN196630 LMQ196630:LMR196630 LCU196630:LCV196630 KSY196630:KSZ196630 KJC196630:KJD196630 JZG196630:JZH196630 JPK196630:JPL196630 JFO196630:JFP196630 IVS196630:IVT196630 ILW196630:ILX196630 ICA196630:ICB196630 HSE196630:HSF196630 HII196630:HIJ196630 GYM196630:GYN196630 GOQ196630:GOR196630 GEU196630:GEV196630 FUY196630:FUZ196630 FLC196630:FLD196630 FBG196630:FBH196630 ERK196630:ERL196630 EHO196630:EHP196630 DXS196630:DXT196630 DNW196630:DNX196630 DEA196630:DEB196630 CUE196630:CUF196630 CKI196630:CKJ196630 CAM196630:CAN196630 BQQ196630:BQR196630 BGU196630:BGV196630 AWY196630:AWZ196630 ANC196630:AND196630 ADG196630:ADH196630 TK196630:TL196630 JO196630:JP196630 S196630:T196630 WWA131094:WWB131094 WME131094:WMF131094 WCI131094:WCJ131094 VSM131094:VSN131094 VIQ131094:VIR131094 UYU131094:UYV131094 UOY131094:UOZ131094 UFC131094:UFD131094 TVG131094:TVH131094 TLK131094:TLL131094 TBO131094:TBP131094 SRS131094:SRT131094 SHW131094:SHX131094 RYA131094:RYB131094 ROE131094:ROF131094 REI131094:REJ131094 QUM131094:QUN131094 QKQ131094:QKR131094 QAU131094:QAV131094 PQY131094:PQZ131094 PHC131094:PHD131094 OXG131094:OXH131094 ONK131094:ONL131094 ODO131094:ODP131094 NTS131094:NTT131094 NJW131094:NJX131094 NAA131094:NAB131094 MQE131094:MQF131094 MGI131094:MGJ131094 LWM131094:LWN131094 LMQ131094:LMR131094 LCU131094:LCV131094 KSY131094:KSZ131094 KJC131094:KJD131094 JZG131094:JZH131094 JPK131094:JPL131094 JFO131094:JFP131094 IVS131094:IVT131094 ILW131094:ILX131094 ICA131094:ICB131094 HSE131094:HSF131094 HII131094:HIJ131094 GYM131094:GYN131094 GOQ131094:GOR131094 GEU131094:GEV131094 FUY131094:FUZ131094 FLC131094:FLD131094 FBG131094:FBH131094 ERK131094:ERL131094 EHO131094:EHP131094 DXS131094:DXT131094 DNW131094:DNX131094 DEA131094:DEB131094 CUE131094:CUF131094 CKI131094:CKJ131094 CAM131094:CAN131094 BQQ131094:BQR131094 BGU131094:BGV131094 AWY131094:AWZ131094 ANC131094:AND131094 ADG131094:ADH131094 TK131094:TL131094 JO131094:JP131094 S131094:T131094 WWA65558:WWB65558 WME65558:WMF65558 WCI65558:WCJ65558 VSM65558:VSN65558 VIQ65558:VIR65558 UYU65558:UYV65558 UOY65558:UOZ65558 UFC65558:UFD65558 TVG65558:TVH65558 TLK65558:TLL65558 TBO65558:TBP65558 SRS65558:SRT65558 SHW65558:SHX65558 RYA65558:RYB65558 ROE65558:ROF65558 REI65558:REJ65558 QUM65558:QUN65558 QKQ65558:QKR65558 QAU65558:QAV65558 PQY65558:PQZ65558 PHC65558:PHD65558 OXG65558:OXH65558 ONK65558:ONL65558 ODO65558:ODP65558 NTS65558:NTT65558 NJW65558:NJX65558 NAA65558:NAB65558 MQE65558:MQF65558 MGI65558:MGJ65558 LWM65558:LWN65558 LMQ65558:LMR65558 LCU65558:LCV65558 KSY65558:KSZ65558 KJC65558:KJD65558 JZG65558:JZH65558 JPK65558:JPL65558 JFO65558:JFP65558 IVS65558:IVT65558 ILW65558:ILX65558 ICA65558:ICB65558 HSE65558:HSF65558 HII65558:HIJ65558 GYM65558:GYN65558 GOQ65558:GOR65558 GEU65558:GEV65558 FUY65558:FUZ65558 FLC65558:FLD65558 FBG65558:FBH65558 ERK65558:ERL65558 EHO65558:EHP65558 DXS65558:DXT65558 DNW65558:DNX65558 DEA65558:DEB65558 CUE65558:CUF65558 CKI65558:CKJ65558 CAM65558:CAN65558 BQQ65558:BQR65558 BGU65558:BGV65558 AWY65558:AWZ65558 ANC65558:AND65558 ADG65558:ADH65558 TK65558:TL65558 JO65558:JP65558 S65558:T65558 WWA6:WWB6 WME6:WMF6 WCI6:WCJ6 VSM6:VSN6 VIQ6:VIR6 UYU6:UYV6 UOY6:UOZ6 UFC6:UFD6 TVG6:TVH6 TLK6:TLL6 TBO6:TBP6 SRS6:SRT6 SHW6:SHX6 RYA6:RYB6 ROE6:ROF6 REI6:REJ6 QUM6:QUN6 QKQ6:QKR6 QAU6:QAV6 PQY6:PQZ6 PHC6:PHD6 OXG6:OXH6 ONK6:ONL6 ODO6:ODP6 NTS6:NTT6 NJW6:NJX6 NAA6:NAB6 MQE6:MQF6 MGI6:MGJ6 LWM6:LWN6 LMQ6:LMR6 LCU6:LCV6 KSY6:KSZ6 KJC6:KJD6 JZG6:JZH6 JPK6:JPL6 JFO6:JFP6 IVS6:IVT6 ILW6:ILX6 ICA6:ICB6 HSE6:HSF6 HII6:HIJ6 GYM6:GYN6 GOQ6:GOR6 GEU6:GEV6 FUY6:FUZ6 FLC6:FLD6 FBG6:FBH6 ERK6:ERL6 EHO6:EHP6 DXS6:DXT6 DNW6:DNX6 DEA6:DEB6 CUE6:CUF6 CKI6:CKJ6 CAM6:CAN6 BQQ6:BQR6 BGU6:BGV6 AWY6:AWZ6 ANC6:AND6 ADG6:ADH6 TK6:TL6 JO6:JP6" xr:uid="{00000000-0002-0000-0500-000001000000}">
      <formula1>$AB$6:$AB$8</formula1>
    </dataValidation>
    <dataValidation type="list" allowBlank="1" showInputMessage="1" sqref="Q7:U7 WVY983063:WWC983063 WMC983063:WMG983063 WCG983063:WCK983063 VSK983063:VSO983063 VIO983063:VIS983063 UYS983063:UYW983063 UOW983063:UPA983063 UFA983063:UFE983063 TVE983063:TVI983063 TLI983063:TLM983063 TBM983063:TBQ983063 SRQ983063:SRU983063 SHU983063:SHY983063 RXY983063:RYC983063 ROC983063:ROG983063 REG983063:REK983063 QUK983063:QUO983063 QKO983063:QKS983063 QAS983063:QAW983063 PQW983063:PRA983063 PHA983063:PHE983063 OXE983063:OXI983063 ONI983063:ONM983063 ODM983063:ODQ983063 NTQ983063:NTU983063 NJU983063:NJY983063 MZY983063:NAC983063 MQC983063:MQG983063 MGG983063:MGK983063 LWK983063:LWO983063 LMO983063:LMS983063 LCS983063:LCW983063 KSW983063:KTA983063 KJA983063:KJE983063 JZE983063:JZI983063 JPI983063:JPM983063 JFM983063:JFQ983063 IVQ983063:IVU983063 ILU983063:ILY983063 IBY983063:ICC983063 HSC983063:HSG983063 HIG983063:HIK983063 GYK983063:GYO983063 GOO983063:GOS983063 GES983063:GEW983063 FUW983063:FVA983063 FLA983063:FLE983063 FBE983063:FBI983063 ERI983063:ERM983063 EHM983063:EHQ983063 DXQ983063:DXU983063 DNU983063:DNY983063 DDY983063:DEC983063 CUC983063:CUG983063 CKG983063:CKK983063 CAK983063:CAO983063 BQO983063:BQS983063 BGS983063:BGW983063 AWW983063:AXA983063 ANA983063:ANE983063 ADE983063:ADI983063 TI983063:TM983063 JM983063:JQ983063 Q983063:U983063 WVY917527:WWC917527 WMC917527:WMG917527 WCG917527:WCK917527 VSK917527:VSO917527 VIO917527:VIS917527 UYS917527:UYW917527 UOW917527:UPA917527 UFA917527:UFE917527 TVE917527:TVI917527 TLI917527:TLM917527 TBM917527:TBQ917527 SRQ917527:SRU917527 SHU917527:SHY917527 RXY917527:RYC917527 ROC917527:ROG917527 REG917527:REK917527 QUK917527:QUO917527 QKO917527:QKS917527 QAS917527:QAW917527 PQW917527:PRA917527 PHA917527:PHE917527 OXE917527:OXI917527 ONI917527:ONM917527 ODM917527:ODQ917527 NTQ917527:NTU917527 NJU917527:NJY917527 MZY917527:NAC917527 MQC917527:MQG917527 MGG917527:MGK917527 LWK917527:LWO917527 LMO917527:LMS917527 LCS917527:LCW917527 KSW917527:KTA917527 KJA917527:KJE917527 JZE917527:JZI917527 JPI917527:JPM917527 JFM917527:JFQ917527 IVQ917527:IVU917527 ILU917527:ILY917527 IBY917527:ICC917527 HSC917527:HSG917527 HIG917527:HIK917527 GYK917527:GYO917527 GOO917527:GOS917527 GES917527:GEW917527 FUW917527:FVA917527 FLA917527:FLE917527 FBE917527:FBI917527 ERI917527:ERM917527 EHM917527:EHQ917527 DXQ917527:DXU917527 DNU917527:DNY917527 DDY917527:DEC917527 CUC917527:CUG917527 CKG917527:CKK917527 CAK917527:CAO917527 BQO917527:BQS917527 BGS917527:BGW917527 AWW917527:AXA917527 ANA917527:ANE917527 ADE917527:ADI917527 TI917527:TM917527 JM917527:JQ917527 Q917527:U917527 WVY851991:WWC851991 WMC851991:WMG851991 WCG851991:WCK851991 VSK851991:VSO851991 VIO851991:VIS851991 UYS851991:UYW851991 UOW851991:UPA851991 UFA851991:UFE851991 TVE851991:TVI851991 TLI851991:TLM851991 TBM851991:TBQ851991 SRQ851991:SRU851991 SHU851991:SHY851991 RXY851991:RYC851991 ROC851991:ROG851991 REG851991:REK851991 QUK851991:QUO851991 QKO851991:QKS851991 QAS851991:QAW851991 PQW851991:PRA851991 PHA851991:PHE851991 OXE851991:OXI851991 ONI851991:ONM851991 ODM851991:ODQ851991 NTQ851991:NTU851991 NJU851991:NJY851991 MZY851991:NAC851991 MQC851991:MQG851991 MGG851991:MGK851991 LWK851991:LWO851991 LMO851991:LMS851991 LCS851991:LCW851991 KSW851991:KTA851991 KJA851991:KJE851991 JZE851991:JZI851991 JPI851991:JPM851991 JFM851991:JFQ851991 IVQ851991:IVU851991 ILU851991:ILY851991 IBY851991:ICC851991 HSC851991:HSG851991 HIG851991:HIK851991 GYK851991:GYO851991 GOO851991:GOS851991 GES851991:GEW851991 FUW851991:FVA851991 FLA851991:FLE851991 FBE851991:FBI851991 ERI851991:ERM851991 EHM851991:EHQ851991 DXQ851991:DXU851991 DNU851991:DNY851991 DDY851991:DEC851991 CUC851991:CUG851991 CKG851991:CKK851991 CAK851991:CAO851991 BQO851991:BQS851991 BGS851991:BGW851991 AWW851991:AXA851991 ANA851991:ANE851991 ADE851991:ADI851991 TI851991:TM851991 JM851991:JQ851991 Q851991:U851991 WVY786455:WWC786455 WMC786455:WMG786455 WCG786455:WCK786455 VSK786455:VSO786455 VIO786455:VIS786455 UYS786455:UYW786455 UOW786455:UPA786455 UFA786455:UFE786455 TVE786455:TVI786455 TLI786455:TLM786455 TBM786455:TBQ786455 SRQ786455:SRU786455 SHU786455:SHY786455 RXY786455:RYC786455 ROC786455:ROG786455 REG786455:REK786455 QUK786455:QUO786455 QKO786455:QKS786455 QAS786455:QAW786455 PQW786455:PRA786455 PHA786455:PHE786455 OXE786455:OXI786455 ONI786455:ONM786455 ODM786455:ODQ786455 NTQ786455:NTU786455 NJU786455:NJY786455 MZY786455:NAC786455 MQC786455:MQG786455 MGG786455:MGK786455 LWK786455:LWO786455 LMO786455:LMS786455 LCS786455:LCW786455 KSW786455:KTA786455 KJA786455:KJE786455 JZE786455:JZI786455 JPI786455:JPM786455 JFM786455:JFQ786455 IVQ786455:IVU786455 ILU786455:ILY786455 IBY786455:ICC786455 HSC786455:HSG786455 HIG786455:HIK786455 GYK786455:GYO786455 GOO786455:GOS786455 GES786455:GEW786455 FUW786455:FVA786455 FLA786455:FLE786455 FBE786455:FBI786455 ERI786455:ERM786455 EHM786455:EHQ786455 DXQ786455:DXU786455 DNU786455:DNY786455 DDY786455:DEC786455 CUC786455:CUG786455 CKG786455:CKK786455 CAK786455:CAO786455 BQO786455:BQS786455 BGS786455:BGW786455 AWW786455:AXA786455 ANA786455:ANE786455 ADE786455:ADI786455 TI786455:TM786455 JM786455:JQ786455 Q786455:U786455 WVY720919:WWC720919 WMC720919:WMG720919 WCG720919:WCK720919 VSK720919:VSO720919 VIO720919:VIS720919 UYS720919:UYW720919 UOW720919:UPA720919 UFA720919:UFE720919 TVE720919:TVI720919 TLI720919:TLM720919 TBM720919:TBQ720919 SRQ720919:SRU720919 SHU720919:SHY720919 RXY720919:RYC720919 ROC720919:ROG720919 REG720919:REK720919 QUK720919:QUO720919 QKO720919:QKS720919 QAS720919:QAW720919 PQW720919:PRA720919 PHA720919:PHE720919 OXE720919:OXI720919 ONI720919:ONM720919 ODM720919:ODQ720919 NTQ720919:NTU720919 NJU720919:NJY720919 MZY720919:NAC720919 MQC720919:MQG720919 MGG720919:MGK720919 LWK720919:LWO720919 LMO720919:LMS720919 LCS720919:LCW720919 KSW720919:KTA720919 KJA720919:KJE720919 JZE720919:JZI720919 JPI720919:JPM720919 JFM720919:JFQ720919 IVQ720919:IVU720919 ILU720919:ILY720919 IBY720919:ICC720919 HSC720919:HSG720919 HIG720919:HIK720919 GYK720919:GYO720919 GOO720919:GOS720919 GES720919:GEW720919 FUW720919:FVA720919 FLA720919:FLE720919 FBE720919:FBI720919 ERI720919:ERM720919 EHM720919:EHQ720919 DXQ720919:DXU720919 DNU720919:DNY720919 DDY720919:DEC720919 CUC720919:CUG720919 CKG720919:CKK720919 CAK720919:CAO720919 BQO720919:BQS720919 BGS720919:BGW720919 AWW720919:AXA720919 ANA720919:ANE720919 ADE720919:ADI720919 TI720919:TM720919 JM720919:JQ720919 Q720919:U720919 WVY655383:WWC655383 WMC655383:WMG655383 WCG655383:WCK655383 VSK655383:VSO655383 VIO655383:VIS655383 UYS655383:UYW655383 UOW655383:UPA655383 UFA655383:UFE655383 TVE655383:TVI655383 TLI655383:TLM655383 TBM655383:TBQ655383 SRQ655383:SRU655383 SHU655383:SHY655383 RXY655383:RYC655383 ROC655383:ROG655383 REG655383:REK655383 QUK655383:QUO655383 QKO655383:QKS655383 QAS655383:QAW655383 PQW655383:PRA655383 PHA655383:PHE655383 OXE655383:OXI655383 ONI655383:ONM655383 ODM655383:ODQ655383 NTQ655383:NTU655383 NJU655383:NJY655383 MZY655383:NAC655383 MQC655383:MQG655383 MGG655383:MGK655383 LWK655383:LWO655383 LMO655383:LMS655383 LCS655383:LCW655383 KSW655383:KTA655383 KJA655383:KJE655383 JZE655383:JZI655383 JPI655383:JPM655383 JFM655383:JFQ655383 IVQ655383:IVU655383 ILU655383:ILY655383 IBY655383:ICC655383 HSC655383:HSG655383 HIG655383:HIK655383 GYK655383:GYO655383 GOO655383:GOS655383 GES655383:GEW655383 FUW655383:FVA655383 FLA655383:FLE655383 FBE655383:FBI655383 ERI655383:ERM655383 EHM655383:EHQ655383 DXQ655383:DXU655383 DNU655383:DNY655383 DDY655383:DEC655383 CUC655383:CUG655383 CKG655383:CKK655383 CAK655383:CAO655383 BQO655383:BQS655383 BGS655383:BGW655383 AWW655383:AXA655383 ANA655383:ANE655383 ADE655383:ADI655383 TI655383:TM655383 JM655383:JQ655383 Q655383:U655383 WVY589847:WWC589847 WMC589847:WMG589847 WCG589847:WCK589847 VSK589847:VSO589847 VIO589847:VIS589847 UYS589847:UYW589847 UOW589847:UPA589847 UFA589847:UFE589847 TVE589847:TVI589847 TLI589847:TLM589847 TBM589847:TBQ589847 SRQ589847:SRU589847 SHU589847:SHY589847 RXY589847:RYC589847 ROC589847:ROG589847 REG589847:REK589847 QUK589847:QUO589847 QKO589847:QKS589847 QAS589847:QAW589847 PQW589847:PRA589847 PHA589847:PHE589847 OXE589847:OXI589847 ONI589847:ONM589847 ODM589847:ODQ589847 NTQ589847:NTU589847 NJU589847:NJY589847 MZY589847:NAC589847 MQC589847:MQG589847 MGG589847:MGK589847 LWK589847:LWO589847 LMO589847:LMS589847 LCS589847:LCW589847 KSW589847:KTA589847 KJA589847:KJE589847 JZE589847:JZI589847 JPI589847:JPM589847 JFM589847:JFQ589847 IVQ589847:IVU589847 ILU589847:ILY589847 IBY589847:ICC589847 HSC589847:HSG589847 HIG589847:HIK589847 GYK589847:GYO589847 GOO589847:GOS589847 GES589847:GEW589847 FUW589847:FVA589847 FLA589847:FLE589847 FBE589847:FBI589847 ERI589847:ERM589847 EHM589847:EHQ589847 DXQ589847:DXU589847 DNU589847:DNY589847 DDY589847:DEC589847 CUC589847:CUG589847 CKG589847:CKK589847 CAK589847:CAO589847 BQO589847:BQS589847 BGS589847:BGW589847 AWW589847:AXA589847 ANA589847:ANE589847 ADE589847:ADI589847 TI589847:TM589847 JM589847:JQ589847 Q589847:U589847 WVY524311:WWC524311 WMC524311:WMG524311 WCG524311:WCK524311 VSK524311:VSO524311 VIO524311:VIS524311 UYS524311:UYW524311 UOW524311:UPA524311 UFA524311:UFE524311 TVE524311:TVI524311 TLI524311:TLM524311 TBM524311:TBQ524311 SRQ524311:SRU524311 SHU524311:SHY524311 RXY524311:RYC524311 ROC524311:ROG524311 REG524311:REK524311 QUK524311:QUO524311 QKO524311:QKS524311 QAS524311:QAW524311 PQW524311:PRA524311 PHA524311:PHE524311 OXE524311:OXI524311 ONI524311:ONM524311 ODM524311:ODQ524311 NTQ524311:NTU524311 NJU524311:NJY524311 MZY524311:NAC524311 MQC524311:MQG524311 MGG524311:MGK524311 LWK524311:LWO524311 LMO524311:LMS524311 LCS524311:LCW524311 KSW524311:KTA524311 KJA524311:KJE524311 JZE524311:JZI524311 JPI524311:JPM524311 JFM524311:JFQ524311 IVQ524311:IVU524311 ILU524311:ILY524311 IBY524311:ICC524311 HSC524311:HSG524311 HIG524311:HIK524311 GYK524311:GYO524311 GOO524311:GOS524311 GES524311:GEW524311 FUW524311:FVA524311 FLA524311:FLE524311 FBE524311:FBI524311 ERI524311:ERM524311 EHM524311:EHQ524311 DXQ524311:DXU524311 DNU524311:DNY524311 DDY524311:DEC524311 CUC524311:CUG524311 CKG524311:CKK524311 CAK524311:CAO524311 BQO524311:BQS524311 BGS524311:BGW524311 AWW524311:AXA524311 ANA524311:ANE524311 ADE524311:ADI524311 TI524311:TM524311 JM524311:JQ524311 Q524311:U524311 WVY458775:WWC458775 WMC458775:WMG458775 WCG458775:WCK458775 VSK458775:VSO458775 VIO458775:VIS458775 UYS458775:UYW458775 UOW458775:UPA458775 UFA458775:UFE458775 TVE458775:TVI458775 TLI458775:TLM458775 TBM458775:TBQ458775 SRQ458775:SRU458775 SHU458775:SHY458775 RXY458775:RYC458775 ROC458775:ROG458775 REG458775:REK458775 QUK458775:QUO458775 QKO458775:QKS458775 QAS458775:QAW458775 PQW458775:PRA458775 PHA458775:PHE458775 OXE458775:OXI458775 ONI458775:ONM458775 ODM458775:ODQ458775 NTQ458775:NTU458775 NJU458775:NJY458775 MZY458775:NAC458775 MQC458775:MQG458775 MGG458775:MGK458775 LWK458775:LWO458775 LMO458775:LMS458775 LCS458775:LCW458775 KSW458775:KTA458775 KJA458775:KJE458775 JZE458775:JZI458775 JPI458775:JPM458775 JFM458775:JFQ458775 IVQ458775:IVU458775 ILU458775:ILY458775 IBY458775:ICC458775 HSC458775:HSG458775 HIG458775:HIK458775 GYK458775:GYO458775 GOO458775:GOS458775 GES458775:GEW458775 FUW458775:FVA458775 FLA458775:FLE458775 FBE458775:FBI458775 ERI458775:ERM458775 EHM458775:EHQ458775 DXQ458775:DXU458775 DNU458775:DNY458775 DDY458775:DEC458775 CUC458775:CUG458775 CKG458775:CKK458775 CAK458775:CAO458775 BQO458775:BQS458775 BGS458775:BGW458775 AWW458775:AXA458775 ANA458775:ANE458775 ADE458775:ADI458775 TI458775:TM458775 JM458775:JQ458775 Q458775:U458775 WVY393239:WWC393239 WMC393239:WMG393239 WCG393239:WCK393239 VSK393239:VSO393239 VIO393239:VIS393239 UYS393239:UYW393239 UOW393239:UPA393239 UFA393239:UFE393239 TVE393239:TVI393239 TLI393239:TLM393239 TBM393239:TBQ393239 SRQ393239:SRU393239 SHU393239:SHY393239 RXY393239:RYC393239 ROC393239:ROG393239 REG393239:REK393239 QUK393239:QUO393239 QKO393239:QKS393239 QAS393239:QAW393239 PQW393239:PRA393239 PHA393239:PHE393239 OXE393239:OXI393239 ONI393239:ONM393239 ODM393239:ODQ393239 NTQ393239:NTU393239 NJU393239:NJY393239 MZY393239:NAC393239 MQC393239:MQG393239 MGG393239:MGK393239 LWK393239:LWO393239 LMO393239:LMS393239 LCS393239:LCW393239 KSW393239:KTA393239 KJA393239:KJE393239 JZE393239:JZI393239 JPI393239:JPM393239 JFM393239:JFQ393239 IVQ393239:IVU393239 ILU393239:ILY393239 IBY393239:ICC393239 HSC393239:HSG393239 HIG393239:HIK393239 GYK393239:GYO393239 GOO393239:GOS393239 GES393239:GEW393239 FUW393239:FVA393239 FLA393239:FLE393239 FBE393239:FBI393239 ERI393239:ERM393239 EHM393239:EHQ393239 DXQ393239:DXU393239 DNU393239:DNY393239 DDY393239:DEC393239 CUC393239:CUG393239 CKG393239:CKK393239 CAK393239:CAO393239 BQO393239:BQS393239 BGS393239:BGW393239 AWW393239:AXA393239 ANA393239:ANE393239 ADE393239:ADI393239 TI393239:TM393239 JM393239:JQ393239 Q393239:U393239 WVY327703:WWC327703 WMC327703:WMG327703 WCG327703:WCK327703 VSK327703:VSO327703 VIO327703:VIS327703 UYS327703:UYW327703 UOW327703:UPA327703 UFA327703:UFE327703 TVE327703:TVI327703 TLI327703:TLM327703 TBM327703:TBQ327703 SRQ327703:SRU327703 SHU327703:SHY327703 RXY327703:RYC327703 ROC327703:ROG327703 REG327703:REK327703 QUK327703:QUO327703 QKO327703:QKS327703 QAS327703:QAW327703 PQW327703:PRA327703 PHA327703:PHE327703 OXE327703:OXI327703 ONI327703:ONM327703 ODM327703:ODQ327703 NTQ327703:NTU327703 NJU327703:NJY327703 MZY327703:NAC327703 MQC327703:MQG327703 MGG327703:MGK327703 LWK327703:LWO327703 LMO327703:LMS327703 LCS327703:LCW327703 KSW327703:KTA327703 KJA327703:KJE327703 JZE327703:JZI327703 JPI327703:JPM327703 JFM327703:JFQ327703 IVQ327703:IVU327703 ILU327703:ILY327703 IBY327703:ICC327703 HSC327703:HSG327703 HIG327703:HIK327703 GYK327703:GYO327703 GOO327703:GOS327703 GES327703:GEW327703 FUW327703:FVA327703 FLA327703:FLE327703 FBE327703:FBI327703 ERI327703:ERM327703 EHM327703:EHQ327703 DXQ327703:DXU327703 DNU327703:DNY327703 DDY327703:DEC327703 CUC327703:CUG327703 CKG327703:CKK327703 CAK327703:CAO327703 BQO327703:BQS327703 BGS327703:BGW327703 AWW327703:AXA327703 ANA327703:ANE327703 ADE327703:ADI327703 TI327703:TM327703 JM327703:JQ327703 Q327703:U327703 WVY262167:WWC262167 WMC262167:WMG262167 WCG262167:WCK262167 VSK262167:VSO262167 VIO262167:VIS262167 UYS262167:UYW262167 UOW262167:UPA262167 UFA262167:UFE262167 TVE262167:TVI262167 TLI262167:TLM262167 TBM262167:TBQ262167 SRQ262167:SRU262167 SHU262167:SHY262167 RXY262167:RYC262167 ROC262167:ROG262167 REG262167:REK262167 QUK262167:QUO262167 QKO262167:QKS262167 QAS262167:QAW262167 PQW262167:PRA262167 PHA262167:PHE262167 OXE262167:OXI262167 ONI262167:ONM262167 ODM262167:ODQ262167 NTQ262167:NTU262167 NJU262167:NJY262167 MZY262167:NAC262167 MQC262167:MQG262167 MGG262167:MGK262167 LWK262167:LWO262167 LMO262167:LMS262167 LCS262167:LCW262167 KSW262167:KTA262167 KJA262167:KJE262167 JZE262167:JZI262167 JPI262167:JPM262167 JFM262167:JFQ262167 IVQ262167:IVU262167 ILU262167:ILY262167 IBY262167:ICC262167 HSC262167:HSG262167 HIG262167:HIK262167 GYK262167:GYO262167 GOO262167:GOS262167 GES262167:GEW262167 FUW262167:FVA262167 FLA262167:FLE262167 FBE262167:FBI262167 ERI262167:ERM262167 EHM262167:EHQ262167 DXQ262167:DXU262167 DNU262167:DNY262167 DDY262167:DEC262167 CUC262167:CUG262167 CKG262167:CKK262167 CAK262167:CAO262167 BQO262167:BQS262167 BGS262167:BGW262167 AWW262167:AXA262167 ANA262167:ANE262167 ADE262167:ADI262167 TI262167:TM262167 JM262167:JQ262167 Q262167:U262167 WVY196631:WWC196631 WMC196631:WMG196631 WCG196631:WCK196631 VSK196631:VSO196631 VIO196631:VIS196631 UYS196631:UYW196631 UOW196631:UPA196631 UFA196631:UFE196631 TVE196631:TVI196631 TLI196631:TLM196631 TBM196631:TBQ196631 SRQ196631:SRU196631 SHU196631:SHY196631 RXY196631:RYC196631 ROC196631:ROG196631 REG196631:REK196631 QUK196631:QUO196631 QKO196631:QKS196631 QAS196631:QAW196631 PQW196631:PRA196631 PHA196631:PHE196631 OXE196631:OXI196631 ONI196631:ONM196631 ODM196631:ODQ196631 NTQ196631:NTU196631 NJU196631:NJY196631 MZY196631:NAC196631 MQC196631:MQG196631 MGG196631:MGK196631 LWK196631:LWO196631 LMO196631:LMS196631 LCS196631:LCW196631 KSW196631:KTA196631 KJA196631:KJE196631 JZE196631:JZI196631 JPI196631:JPM196631 JFM196631:JFQ196631 IVQ196631:IVU196631 ILU196631:ILY196631 IBY196631:ICC196631 HSC196631:HSG196631 HIG196631:HIK196631 GYK196631:GYO196631 GOO196631:GOS196631 GES196631:GEW196631 FUW196631:FVA196631 FLA196631:FLE196631 FBE196631:FBI196631 ERI196631:ERM196631 EHM196631:EHQ196631 DXQ196631:DXU196631 DNU196631:DNY196631 DDY196631:DEC196631 CUC196631:CUG196631 CKG196631:CKK196631 CAK196631:CAO196631 BQO196631:BQS196631 BGS196631:BGW196631 AWW196631:AXA196631 ANA196631:ANE196631 ADE196631:ADI196631 TI196631:TM196631 JM196631:JQ196631 Q196631:U196631 WVY131095:WWC131095 WMC131095:WMG131095 WCG131095:WCK131095 VSK131095:VSO131095 VIO131095:VIS131095 UYS131095:UYW131095 UOW131095:UPA131095 UFA131095:UFE131095 TVE131095:TVI131095 TLI131095:TLM131095 TBM131095:TBQ131095 SRQ131095:SRU131095 SHU131095:SHY131095 RXY131095:RYC131095 ROC131095:ROG131095 REG131095:REK131095 QUK131095:QUO131095 QKO131095:QKS131095 QAS131095:QAW131095 PQW131095:PRA131095 PHA131095:PHE131095 OXE131095:OXI131095 ONI131095:ONM131095 ODM131095:ODQ131095 NTQ131095:NTU131095 NJU131095:NJY131095 MZY131095:NAC131095 MQC131095:MQG131095 MGG131095:MGK131095 LWK131095:LWO131095 LMO131095:LMS131095 LCS131095:LCW131095 KSW131095:KTA131095 KJA131095:KJE131095 JZE131095:JZI131095 JPI131095:JPM131095 JFM131095:JFQ131095 IVQ131095:IVU131095 ILU131095:ILY131095 IBY131095:ICC131095 HSC131095:HSG131095 HIG131095:HIK131095 GYK131095:GYO131095 GOO131095:GOS131095 GES131095:GEW131095 FUW131095:FVA131095 FLA131095:FLE131095 FBE131095:FBI131095 ERI131095:ERM131095 EHM131095:EHQ131095 DXQ131095:DXU131095 DNU131095:DNY131095 DDY131095:DEC131095 CUC131095:CUG131095 CKG131095:CKK131095 CAK131095:CAO131095 BQO131095:BQS131095 BGS131095:BGW131095 AWW131095:AXA131095 ANA131095:ANE131095 ADE131095:ADI131095 TI131095:TM131095 JM131095:JQ131095 Q131095:U131095 WVY65559:WWC65559 WMC65559:WMG65559 WCG65559:WCK65559 VSK65559:VSO65559 VIO65559:VIS65559 UYS65559:UYW65559 UOW65559:UPA65559 UFA65559:UFE65559 TVE65559:TVI65559 TLI65559:TLM65559 TBM65559:TBQ65559 SRQ65559:SRU65559 SHU65559:SHY65559 RXY65559:RYC65559 ROC65559:ROG65559 REG65559:REK65559 QUK65559:QUO65559 QKO65559:QKS65559 QAS65559:QAW65559 PQW65559:PRA65559 PHA65559:PHE65559 OXE65559:OXI65559 ONI65559:ONM65559 ODM65559:ODQ65559 NTQ65559:NTU65559 NJU65559:NJY65559 MZY65559:NAC65559 MQC65559:MQG65559 MGG65559:MGK65559 LWK65559:LWO65559 LMO65559:LMS65559 LCS65559:LCW65559 KSW65559:KTA65559 KJA65559:KJE65559 JZE65559:JZI65559 JPI65559:JPM65559 JFM65559:JFQ65559 IVQ65559:IVU65559 ILU65559:ILY65559 IBY65559:ICC65559 HSC65559:HSG65559 HIG65559:HIK65559 GYK65559:GYO65559 GOO65559:GOS65559 GES65559:GEW65559 FUW65559:FVA65559 FLA65559:FLE65559 FBE65559:FBI65559 ERI65559:ERM65559 EHM65559:EHQ65559 DXQ65559:DXU65559 DNU65559:DNY65559 DDY65559:DEC65559 CUC65559:CUG65559 CKG65559:CKK65559 CAK65559:CAO65559 BQO65559:BQS65559 BGS65559:BGW65559 AWW65559:AXA65559 ANA65559:ANE65559 ADE65559:ADI65559 TI65559:TM65559 JM65559:JQ65559 Q65559:U65559 WVY7:WWC7 WMC7:WMG7 WCG7:WCK7 VSK7:VSO7 VIO7:VIS7 UYS7:UYW7 UOW7:UPA7 UFA7:UFE7 TVE7:TVI7 TLI7:TLM7 TBM7:TBQ7 SRQ7:SRU7 SHU7:SHY7 RXY7:RYC7 ROC7:ROG7 REG7:REK7 QUK7:QUO7 QKO7:QKS7 QAS7:QAW7 PQW7:PRA7 PHA7:PHE7 OXE7:OXI7 ONI7:ONM7 ODM7:ODQ7 NTQ7:NTU7 NJU7:NJY7 MZY7:NAC7 MQC7:MQG7 MGG7:MGK7 LWK7:LWO7 LMO7:LMS7 LCS7:LCW7 KSW7:KTA7 KJA7:KJE7 JZE7:JZI7 JPI7:JPM7 JFM7:JFQ7 IVQ7:IVU7 ILU7:ILY7 IBY7:ICC7 HSC7:HSG7 HIG7:HIK7 GYK7:GYO7 GOO7:GOS7 GES7:GEW7 FUW7:FVA7 FLA7:FLE7 FBE7:FBI7 ERI7:ERM7 EHM7:EHQ7 DXQ7:DXU7 DNU7:DNY7 DDY7:DEC7 CUC7:CUG7 CKG7:CKK7 CAK7:CAO7 BQO7:BQS7 BGS7:BGW7 AWW7:AXA7 ANA7:ANE7 ADE7:ADI7 TI7:TM7 JM7:JQ7" xr:uid="{00000000-0002-0000-0500-000002000000}">
      <formula1>$AC$6:$AC$7</formula1>
    </dataValidation>
    <dataValidation type="list" allowBlank="1" showInputMessage="1" showErrorMessage="1" sqref="N12:P12 JJ12:JL12 TF12:TH12 ADB12:ADD12 AMX12:AMZ12 AWT12:AWV12 BGP12:BGR12 BQL12:BQN12 CAH12:CAJ12 CKD12:CKF12 CTZ12:CUB12 DDV12:DDX12 DNR12:DNT12 DXN12:DXP12 EHJ12:EHL12 ERF12:ERH12 FBB12:FBD12 FKX12:FKZ12 FUT12:FUV12 GEP12:GER12 GOL12:GON12 GYH12:GYJ12 HID12:HIF12 HRZ12:HSB12 IBV12:IBX12 ILR12:ILT12 IVN12:IVP12 JFJ12:JFL12 JPF12:JPH12 JZB12:JZD12 KIX12:KIZ12 KST12:KSV12 LCP12:LCR12 LML12:LMN12 LWH12:LWJ12 MGD12:MGF12 MPZ12:MQB12 MZV12:MZX12 NJR12:NJT12 NTN12:NTP12 ODJ12:ODL12 ONF12:ONH12 OXB12:OXD12 PGX12:PGZ12 PQT12:PQV12 QAP12:QAR12 QKL12:QKN12 QUH12:QUJ12 RED12:REF12 RNZ12:ROB12 RXV12:RXX12 SHR12:SHT12 SRN12:SRP12 TBJ12:TBL12 TLF12:TLH12 TVB12:TVD12 UEX12:UEZ12 UOT12:UOV12 UYP12:UYR12 VIL12:VIN12 VSH12:VSJ12 WCD12:WCF12 WLZ12:WMB12 WVV12:WVX12 N65564:P65564 JJ65564:JL65564 TF65564:TH65564 ADB65564:ADD65564 AMX65564:AMZ65564 AWT65564:AWV65564 BGP65564:BGR65564 BQL65564:BQN65564 CAH65564:CAJ65564 CKD65564:CKF65564 CTZ65564:CUB65564 DDV65564:DDX65564 DNR65564:DNT65564 DXN65564:DXP65564 EHJ65564:EHL65564 ERF65564:ERH65564 FBB65564:FBD65564 FKX65564:FKZ65564 FUT65564:FUV65564 GEP65564:GER65564 GOL65564:GON65564 GYH65564:GYJ65564 HID65564:HIF65564 HRZ65564:HSB65564 IBV65564:IBX65564 ILR65564:ILT65564 IVN65564:IVP65564 JFJ65564:JFL65564 JPF65564:JPH65564 JZB65564:JZD65564 KIX65564:KIZ65564 KST65564:KSV65564 LCP65564:LCR65564 LML65564:LMN65564 LWH65564:LWJ65564 MGD65564:MGF65564 MPZ65564:MQB65564 MZV65564:MZX65564 NJR65564:NJT65564 NTN65564:NTP65564 ODJ65564:ODL65564 ONF65564:ONH65564 OXB65564:OXD65564 PGX65564:PGZ65564 PQT65564:PQV65564 QAP65564:QAR65564 QKL65564:QKN65564 QUH65564:QUJ65564 RED65564:REF65564 RNZ65564:ROB65564 RXV65564:RXX65564 SHR65564:SHT65564 SRN65564:SRP65564 TBJ65564:TBL65564 TLF65564:TLH65564 TVB65564:TVD65564 UEX65564:UEZ65564 UOT65564:UOV65564 UYP65564:UYR65564 VIL65564:VIN65564 VSH65564:VSJ65564 WCD65564:WCF65564 WLZ65564:WMB65564 WVV65564:WVX65564 N131100:P131100 JJ131100:JL131100 TF131100:TH131100 ADB131100:ADD131100 AMX131100:AMZ131100 AWT131100:AWV131100 BGP131100:BGR131100 BQL131100:BQN131100 CAH131100:CAJ131100 CKD131100:CKF131100 CTZ131100:CUB131100 DDV131100:DDX131100 DNR131100:DNT131100 DXN131100:DXP131100 EHJ131100:EHL131100 ERF131100:ERH131100 FBB131100:FBD131100 FKX131100:FKZ131100 FUT131100:FUV131100 GEP131100:GER131100 GOL131100:GON131100 GYH131100:GYJ131100 HID131100:HIF131100 HRZ131100:HSB131100 IBV131100:IBX131100 ILR131100:ILT131100 IVN131100:IVP131100 JFJ131100:JFL131100 JPF131100:JPH131100 JZB131100:JZD131100 KIX131100:KIZ131100 KST131100:KSV131100 LCP131100:LCR131100 LML131100:LMN131100 LWH131100:LWJ131100 MGD131100:MGF131100 MPZ131100:MQB131100 MZV131100:MZX131100 NJR131100:NJT131100 NTN131100:NTP131100 ODJ131100:ODL131100 ONF131100:ONH131100 OXB131100:OXD131100 PGX131100:PGZ131100 PQT131100:PQV131100 QAP131100:QAR131100 QKL131100:QKN131100 QUH131100:QUJ131100 RED131100:REF131100 RNZ131100:ROB131100 RXV131100:RXX131100 SHR131100:SHT131100 SRN131100:SRP131100 TBJ131100:TBL131100 TLF131100:TLH131100 TVB131100:TVD131100 UEX131100:UEZ131100 UOT131100:UOV131100 UYP131100:UYR131100 VIL131100:VIN131100 VSH131100:VSJ131100 WCD131100:WCF131100 WLZ131100:WMB131100 WVV131100:WVX131100 N196636:P196636 JJ196636:JL196636 TF196636:TH196636 ADB196636:ADD196636 AMX196636:AMZ196636 AWT196636:AWV196636 BGP196636:BGR196636 BQL196636:BQN196636 CAH196636:CAJ196636 CKD196636:CKF196636 CTZ196636:CUB196636 DDV196636:DDX196636 DNR196636:DNT196636 DXN196636:DXP196636 EHJ196636:EHL196636 ERF196636:ERH196636 FBB196636:FBD196636 FKX196636:FKZ196636 FUT196636:FUV196636 GEP196636:GER196636 GOL196636:GON196636 GYH196636:GYJ196636 HID196636:HIF196636 HRZ196636:HSB196636 IBV196636:IBX196636 ILR196636:ILT196636 IVN196636:IVP196636 JFJ196636:JFL196636 JPF196636:JPH196636 JZB196636:JZD196636 KIX196636:KIZ196636 KST196636:KSV196636 LCP196636:LCR196636 LML196636:LMN196636 LWH196636:LWJ196636 MGD196636:MGF196636 MPZ196636:MQB196636 MZV196636:MZX196636 NJR196636:NJT196636 NTN196636:NTP196636 ODJ196636:ODL196636 ONF196636:ONH196636 OXB196636:OXD196636 PGX196636:PGZ196636 PQT196636:PQV196636 QAP196636:QAR196636 QKL196636:QKN196636 QUH196636:QUJ196636 RED196636:REF196636 RNZ196636:ROB196636 RXV196636:RXX196636 SHR196636:SHT196636 SRN196636:SRP196636 TBJ196636:TBL196636 TLF196636:TLH196636 TVB196636:TVD196636 UEX196636:UEZ196636 UOT196636:UOV196636 UYP196636:UYR196636 VIL196636:VIN196636 VSH196636:VSJ196636 WCD196636:WCF196636 WLZ196636:WMB196636 WVV196636:WVX196636 N262172:P262172 JJ262172:JL262172 TF262172:TH262172 ADB262172:ADD262172 AMX262172:AMZ262172 AWT262172:AWV262172 BGP262172:BGR262172 BQL262172:BQN262172 CAH262172:CAJ262172 CKD262172:CKF262172 CTZ262172:CUB262172 DDV262172:DDX262172 DNR262172:DNT262172 DXN262172:DXP262172 EHJ262172:EHL262172 ERF262172:ERH262172 FBB262172:FBD262172 FKX262172:FKZ262172 FUT262172:FUV262172 GEP262172:GER262172 GOL262172:GON262172 GYH262172:GYJ262172 HID262172:HIF262172 HRZ262172:HSB262172 IBV262172:IBX262172 ILR262172:ILT262172 IVN262172:IVP262172 JFJ262172:JFL262172 JPF262172:JPH262172 JZB262172:JZD262172 KIX262172:KIZ262172 KST262172:KSV262172 LCP262172:LCR262172 LML262172:LMN262172 LWH262172:LWJ262172 MGD262172:MGF262172 MPZ262172:MQB262172 MZV262172:MZX262172 NJR262172:NJT262172 NTN262172:NTP262172 ODJ262172:ODL262172 ONF262172:ONH262172 OXB262172:OXD262172 PGX262172:PGZ262172 PQT262172:PQV262172 QAP262172:QAR262172 QKL262172:QKN262172 QUH262172:QUJ262172 RED262172:REF262172 RNZ262172:ROB262172 RXV262172:RXX262172 SHR262172:SHT262172 SRN262172:SRP262172 TBJ262172:TBL262172 TLF262172:TLH262172 TVB262172:TVD262172 UEX262172:UEZ262172 UOT262172:UOV262172 UYP262172:UYR262172 VIL262172:VIN262172 VSH262172:VSJ262172 WCD262172:WCF262172 WLZ262172:WMB262172 WVV262172:WVX262172 N327708:P327708 JJ327708:JL327708 TF327708:TH327708 ADB327708:ADD327708 AMX327708:AMZ327708 AWT327708:AWV327708 BGP327708:BGR327708 BQL327708:BQN327708 CAH327708:CAJ327708 CKD327708:CKF327708 CTZ327708:CUB327708 DDV327708:DDX327708 DNR327708:DNT327708 DXN327708:DXP327708 EHJ327708:EHL327708 ERF327708:ERH327708 FBB327708:FBD327708 FKX327708:FKZ327708 FUT327708:FUV327708 GEP327708:GER327708 GOL327708:GON327708 GYH327708:GYJ327708 HID327708:HIF327708 HRZ327708:HSB327708 IBV327708:IBX327708 ILR327708:ILT327708 IVN327708:IVP327708 JFJ327708:JFL327708 JPF327708:JPH327708 JZB327708:JZD327708 KIX327708:KIZ327708 KST327708:KSV327708 LCP327708:LCR327708 LML327708:LMN327708 LWH327708:LWJ327708 MGD327708:MGF327708 MPZ327708:MQB327708 MZV327708:MZX327708 NJR327708:NJT327708 NTN327708:NTP327708 ODJ327708:ODL327708 ONF327708:ONH327708 OXB327708:OXD327708 PGX327708:PGZ327708 PQT327708:PQV327708 QAP327708:QAR327708 QKL327708:QKN327708 QUH327708:QUJ327708 RED327708:REF327708 RNZ327708:ROB327708 RXV327708:RXX327708 SHR327708:SHT327708 SRN327708:SRP327708 TBJ327708:TBL327708 TLF327708:TLH327708 TVB327708:TVD327708 UEX327708:UEZ327708 UOT327708:UOV327708 UYP327708:UYR327708 VIL327708:VIN327708 VSH327708:VSJ327708 WCD327708:WCF327708 WLZ327708:WMB327708 WVV327708:WVX327708 N393244:P393244 JJ393244:JL393244 TF393244:TH393244 ADB393244:ADD393244 AMX393244:AMZ393244 AWT393244:AWV393244 BGP393244:BGR393244 BQL393244:BQN393244 CAH393244:CAJ393244 CKD393244:CKF393244 CTZ393244:CUB393244 DDV393244:DDX393244 DNR393244:DNT393244 DXN393244:DXP393244 EHJ393244:EHL393244 ERF393244:ERH393244 FBB393244:FBD393244 FKX393244:FKZ393244 FUT393244:FUV393244 GEP393244:GER393244 GOL393244:GON393244 GYH393244:GYJ393244 HID393244:HIF393244 HRZ393244:HSB393244 IBV393244:IBX393244 ILR393244:ILT393244 IVN393244:IVP393244 JFJ393244:JFL393244 JPF393244:JPH393244 JZB393244:JZD393244 KIX393244:KIZ393244 KST393244:KSV393244 LCP393244:LCR393244 LML393244:LMN393244 LWH393244:LWJ393244 MGD393244:MGF393244 MPZ393244:MQB393244 MZV393244:MZX393244 NJR393244:NJT393244 NTN393244:NTP393244 ODJ393244:ODL393244 ONF393244:ONH393244 OXB393244:OXD393244 PGX393244:PGZ393244 PQT393244:PQV393244 QAP393244:QAR393244 QKL393244:QKN393244 QUH393244:QUJ393244 RED393244:REF393244 RNZ393244:ROB393244 RXV393244:RXX393244 SHR393244:SHT393244 SRN393244:SRP393244 TBJ393244:TBL393244 TLF393244:TLH393244 TVB393244:TVD393244 UEX393244:UEZ393244 UOT393244:UOV393244 UYP393244:UYR393244 VIL393244:VIN393244 VSH393244:VSJ393244 WCD393244:WCF393244 WLZ393244:WMB393244 WVV393244:WVX393244 N458780:P458780 JJ458780:JL458780 TF458780:TH458780 ADB458780:ADD458780 AMX458780:AMZ458780 AWT458780:AWV458780 BGP458780:BGR458780 BQL458780:BQN458780 CAH458780:CAJ458780 CKD458780:CKF458780 CTZ458780:CUB458780 DDV458780:DDX458780 DNR458780:DNT458780 DXN458780:DXP458780 EHJ458780:EHL458780 ERF458780:ERH458780 FBB458780:FBD458780 FKX458780:FKZ458780 FUT458780:FUV458780 GEP458780:GER458780 GOL458780:GON458780 GYH458780:GYJ458780 HID458780:HIF458780 HRZ458780:HSB458780 IBV458780:IBX458780 ILR458780:ILT458780 IVN458780:IVP458780 JFJ458780:JFL458780 JPF458780:JPH458780 JZB458780:JZD458780 KIX458780:KIZ458780 KST458780:KSV458780 LCP458780:LCR458780 LML458780:LMN458780 LWH458780:LWJ458780 MGD458780:MGF458780 MPZ458780:MQB458780 MZV458780:MZX458780 NJR458780:NJT458780 NTN458780:NTP458780 ODJ458780:ODL458780 ONF458780:ONH458780 OXB458780:OXD458780 PGX458780:PGZ458780 PQT458780:PQV458780 QAP458780:QAR458780 QKL458780:QKN458780 QUH458780:QUJ458780 RED458780:REF458780 RNZ458780:ROB458780 RXV458780:RXX458780 SHR458780:SHT458780 SRN458780:SRP458780 TBJ458780:TBL458780 TLF458780:TLH458780 TVB458780:TVD458780 UEX458780:UEZ458780 UOT458780:UOV458780 UYP458780:UYR458780 VIL458780:VIN458780 VSH458780:VSJ458780 WCD458780:WCF458780 WLZ458780:WMB458780 WVV458780:WVX458780 N524316:P524316 JJ524316:JL524316 TF524316:TH524316 ADB524316:ADD524316 AMX524316:AMZ524316 AWT524316:AWV524316 BGP524316:BGR524316 BQL524316:BQN524316 CAH524316:CAJ524316 CKD524316:CKF524316 CTZ524316:CUB524316 DDV524316:DDX524316 DNR524316:DNT524316 DXN524316:DXP524316 EHJ524316:EHL524316 ERF524316:ERH524316 FBB524316:FBD524316 FKX524316:FKZ524316 FUT524316:FUV524316 GEP524316:GER524316 GOL524316:GON524316 GYH524316:GYJ524316 HID524316:HIF524316 HRZ524316:HSB524316 IBV524316:IBX524316 ILR524316:ILT524316 IVN524316:IVP524316 JFJ524316:JFL524316 JPF524316:JPH524316 JZB524316:JZD524316 KIX524316:KIZ524316 KST524316:KSV524316 LCP524316:LCR524316 LML524316:LMN524316 LWH524316:LWJ524316 MGD524316:MGF524316 MPZ524316:MQB524316 MZV524316:MZX524316 NJR524316:NJT524316 NTN524316:NTP524316 ODJ524316:ODL524316 ONF524316:ONH524316 OXB524316:OXD524316 PGX524316:PGZ524316 PQT524316:PQV524316 QAP524316:QAR524316 QKL524316:QKN524316 QUH524316:QUJ524316 RED524316:REF524316 RNZ524316:ROB524316 RXV524316:RXX524316 SHR524316:SHT524316 SRN524316:SRP524316 TBJ524316:TBL524316 TLF524316:TLH524316 TVB524316:TVD524316 UEX524316:UEZ524316 UOT524316:UOV524316 UYP524316:UYR524316 VIL524316:VIN524316 VSH524316:VSJ524316 WCD524316:WCF524316 WLZ524316:WMB524316 WVV524316:WVX524316 N589852:P589852 JJ589852:JL589852 TF589852:TH589852 ADB589852:ADD589852 AMX589852:AMZ589852 AWT589852:AWV589852 BGP589852:BGR589852 BQL589852:BQN589852 CAH589852:CAJ589852 CKD589852:CKF589852 CTZ589852:CUB589852 DDV589852:DDX589852 DNR589852:DNT589852 DXN589852:DXP589852 EHJ589852:EHL589852 ERF589852:ERH589852 FBB589852:FBD589852 FKX589852:FKZ589852 FUT589852:FUV589852 GEP589852:GER589852 GOL589852:GON589852 GYH589852:GYJ589852 HID589852:HIF589852 HRZ589852:HSB589852 IBV589852:IBX589852 ILR589852:ILT589852 IVN589852:IVP589852 JFJ589852:JFL589852 JPF589852:JPH589852 JZB589852:JZD589852 KIX589852:KIZ589852 KST589852:KSV589852 LCP589852:LCR589852 LML589852:LMN589852 LWH589852:LWJ589852 MGD589852:MGF589852 MPZ589852:MQB589852 MZV589852:MZX589852 NJR589852:NJT589852 NTN589852:NTP589852 ODJ589852:ODL589852 ONF589852:ONH589852 OXB589852:OXD589852 PGX589852:PGZ589852 PQT589852:PQV589852 QAP589852:QAR589852 QKL589852:QKN589852 QUH589852:QUJ589852 RED589852:REF589852 RNZ589852:ROB589852 RXV589852:RXX589852 SHR589852:SHT589852 SRN589852:SRP589852 TBJ589852:TBL589852 TLF589852:TLH589852 TVB589852:TVD589852 UEX589852:UEZ589852 UOT589852:UOV589852 UYP589852:UYR589852 VIL589852:VIN589852 VSH589852:VSJ589852 WCD589852:WCF589852 WLZ589852:WMB589852 WVV589852:WVX589852 N655388:P655388 JJ655388:JL655388 TF655388:TH655388 ADB655388:ADD655388 AMX655388:AMZ655388 AWT655388:AWV655388 BGP655388:BGR655388 BQL655388:BQN655388 CAH655388:CAJ655388 CKD655388:CKF655388 CTZ655388:CUB655388 DDV655388:DDX655388 DNR655388:DNT655388 DXN655388:DXP655388 EHJ655388:EHL655388 ERF655388:ERH655388 FBB655388:FBD655388 FKX655388:FKZ655388 FUT655388:FUV655388 GEP655388:GER655388 GOL655388:GON655388 GYH655388:GYJ655388 HID655388:HIF655388 HRZ655388:HSB655388 IBV655388:IBX655388 ILR655388:ILT655388 IVN655388:IVP655388 JFJ655388:JFL655388 JPF655388:JPH655388 JZB655388:JZD655388 KIX655388:KIZ655388 KST655388:KSV655388 LCP655388:LCR655388 LML655388:LMN655388 LWH655388:LWJ655388 MGD655388:MGF655388 MPZ655388:MQB655388 MZV655388:MZX655388 NJR655388:NJT655388 NTN655388:NTP655388 ODJ655388:ODL655388 ONF655388:ONH655388 OXB655388:OXD655388 PGX655388:PGZ655388 PQT655388:PQV655388 QAP655388:QAR655388 QKL655388:QKN655388 QUH655388:QUJ655388 RED655388:REF655388 RNZ655388:ROB655388 RXV655388:RXX655388 SHR655388:SHT655388 SRN655388:SRP655388 TBJ655388:TBL655388 TLF655388:TLH655388 TVB655388:TVD655388 UEX655388:UEZ655388 UOT655388:UOV655388 UYP655388:UYR655388 VIL655388:VIN655388 VSH655388:VSJ655388 WCD655388:WCF655388 WLZ655388:WMB655388 WVV655388:WVX655388 N720924:P720924 JJ720924:JL720924 TF720924:TH720924 ADB720924:ADD720924 AMX720924:AMZ720924 AWT720924:AWV720924 BGP720924:BGR720924 BQL720924:BQN720924 CAH720924:CAJ720924 CKD720924:CKF720924 CTZ720924:CUB720924 DDV720924:DDX720924 DNR720924:DNT720924 DXN720924:DXP720924 EHJ720924:EHL720924 ERF720924:ERH720924 FBB720924:FBD720924 FKX720924:FKZ720924 FUT720924:FUV720924 GEP720924:GER720924 GOL720924:GON720924 GYH720924:GYJ720924 HID720924:HIF720924 HRZ720924:HSB720924 IBV720924:IBX720924 ILR720924:ILT720924 IVN720924:IVP720924 JFJ720924:JFL720924 JPF720924:JPH720924 JZB720924:JZD720924 KIX720924:KIZ720924 KST720924:KSV720924 LCP720924:LCR720924 LML720924:LMN720924 LWH720924:LWJ720924 MGD720924:MGF720924 MPZ720924:MQB720924 MZV720924:MZX720924 NJR720924:NJT720924 NTN720924:NTP720924 ODJ720924:ODL720924 ONF720924:ONH720924 OXB720924:OXD720924 PGX720924:PGZ720924 PQT720924:PQV720924 QAP720924:QAR720924 QKL720924:QKN720924 QUH720924:QUJ720924 RED720924:REF720924 RNZ720924:ROB720924 RXV720924:RXX720924 SHR720924:SHT720924 SRN720924:SRP720924 TBJ720924:TBL720924 TLF720924:TLH720924 TVB720924:TVD720924 UEX720924:UEZ720924 UOT720924:UOV720924 UYP720924:UYR720924 VIL720924:VIN720924 VSH720924:VSJ720924 WCD720924:WCF720924 WLZ720924:WMB720924 WVV720924:WVX720924 N786460:P786460 JJ786460:JL786460 TF786460:TH786460 ADB786460:ADD786460 AMX786460:AMZ786460 AWT786460:AWV786460 BGP786460:BGR786460 BQL786460:BQN786460 CAH786460:CAJ786460 CKD786460:CKF786460 CTZ786460:CUB786460 DDV786460:DDX786460 DNR786460:DNT786460 DXN786460:DXP786460 EHJ786460:EHL786460 ERF786460:ERH786460 FBB786460:FBD786460 FKX786460:FKZ786460 FUT786460:FUV786460 GEP786460:GER786460 GOL786460:GON786460 GYH786460:GYJ786460 HID786460:HIF786460 HRZ786460:HSB786460 IBV786460:IBX786460 ILR786460:ILT786460 IVN786460:IVP786460 JFJ786460:JFL786460 JPF786460:JPH786460 JZB786460:JZD786460 KIX786460:KIZ786460 KST786460:KSV786460 LCP786460:LCR786460 LML786460:LMN786460 LWH786460:LWJ786460 MGD786460:MGF786460 MPZ786460:MQB786460 MZV786460:MZX786460 NJR786460:NJT786460 NTN786460:NTP786460 ODJ786460:ODL786460 ONF786460:ONH786460 OXB786460:OXD786460 PGX786460:PGZ786460 PQT786460:PQV786460 QAP786460:QAR786460 QKL786460:QKN786460 QUH786460:QUJ786460 RED786460:REF786460 RNZ786460:ROB786460 RXV786460:RXX786460 SHR786460:SHT786460 SRN786460:SRP786460 TBJ786460:TBL786460 TLF786460:TLH786460 TVB786460:TVD786460 UEX786460:UEZ786460 UOT786460:UOV786460 UYP786460:UYR786460 VIL786460:VIN786460 VSH786460:VSJ786460 WCD786460:WCF786460 WLZ786460:WMB786460 WVV786460:WVX786460 N851996:P851996 JJ851996:JL851996 TF851996:TH851996 ADB851996:ADD851996 AMX851996:AMZ851996 AWT851996:AWV851996 BGP851996:BGR851996 BQL851996:BQN851996 CAH851996:CAJ851996 CKD851996:CKF851996 CTZ851996:CUB851996 DDV851996:DDX851996 DNR851996:DNT851996 DXN851996:DXP851996 EHJ851996:EHL851996 ERF851996:ERH851996 FBB851996:FBD851996 FKX851996:FKZ851996 FUT851996:FUV851996 GEP851996:GER851996 GOL851996:GON851996 GYH851996:GYJ851996 HID851996:HIF851996 HRZ851996:HSB851996 IBV851996:IBX851996 ILR851996:ILT851996 IVN851996:IVP851996 JFJ851996:JFL851996 JPF851996:JPH851996 JZB851996:JZD851996 KIX851996:KIZ851996 KST851996:KSV851996 LCP851996:LCR851996 LML851996:LMN851996 LWH851996:LWJ851996 MGD851996:MGF851996 MPZ851996:MQB851996 MZV851996:MZX851996 NJR851996:NJT851996 NTN851996:NTP851996 ODJ851996:ODL851996 ONF851996:ONH851996 OXB851996:OXD851996 PGX851996:PGZ851996 PQT851996:PQV851996 QAP851996:QAR851996 QKL851996:QKN851996 QUH851996:QUJ851996 RED851996:REF851996 RNZ851996:ROB851996 RXV851996:RXX851996 SHR851996:SHT851996 SRN851996:SRP851996 TBJ851996:TBL851996 TLF851996:TLH851996 TVB851996:TVD851996 UEX851996:UEZ851996 UOT851996:UOV851996 UYP851996:UYR851996 VIL851996:VIN851996 VSH851996:VSJ851996 WCD851996:WCF851996 WLZ851996:WMB851996 WVV851996:WVX851996 N917532:P917532 JJ917532:JL917532 TF917532:TH917532 ADB917532:ADD917532 AMX917532:AMZ917532 AWT917532:AWV917532 BGP917532:BGR917532 BQL917532:BQN917532 CAH917532:CAJ917532 CKD917532:CKF917532 CTZ917532:CUB917532 DDV917532:DDX917532 DNR917532:DNT917532 DXN917532:DXP917532 EHJ917532:EHL917532 ERF917532:ERH917532 FBB917532:FBD917532 FKX917532:FKZ917532 FUT917532:FUV917532 GEP917532:GER917532 GOL917532:GON917532 GYH917532:GYJ917532 HID917532:HIF917532 HRZ917532:HSB917532 IBV917532:IBX917532 ILR917532:ILT917532 IVN917532:IVP917532 JFJ917532:JFL917532 JPF917532:JPH917532 JZB917532:JZD917532 KIX917532:KIZ917532 KST917532:KSV917532 LCP917532:LCR917532 LML917532:LMN917532 LWH917532:LWJ917532 MGD917532:MGF917532 MPZ917532:MQB917532 MZV917532:MZX917532 NJR917532:NJT917532 NTN917532:NTP917532 ODJ917532:ODL917532 ONF917532:ONH917532 OXB917532:OXD917532 PGX917532:PGZ917532 PQT917532:PQV917532 QAP917532:QAR917532 QKL917532:QKN917532 QUH917532:QUJ917532 RED917532:REF917532 RNZ917532:ROB917532 RXV917532:RXX917532 SHR917532:SHT917532 SRN917532:SRP917532 TBJ917532:TBL917532 TLF917532:TLH917532 TVB917532:TVD917532 UEX917532:UEZ917532 UOT917532:UOV917532 UYP917532:UYR917532 VIL917532:VIN917532 VSH917532:VSJ917532 WCD917532:WCF917532 WLZ917532:WMB917532 WVV917532:WVX917532 N983068:P983068 JJ983068:JL983068 TF983068:TH983068 ADB983068:ADD983068 AMX983068:AMZ983068 AWT983068:AWV983068 BGP983068:BGR983068 BQL983068:BQN983068 CAH983068:CAJ983068 CKD983068:CKF983068 CTZ983068:CUB983068 DDV983068:DDX983068 DNR983068:DNT983068 DXN983068:DXP983068 EHJ983068:EHL983068 ERF983068:ERH983068 FBB983068:FBD983068 FKX983068:FKZ983068 FUT983068:FUV983068 GEP983068:GER983068 GOL983068:GON983068 GYH983068:GYJ983068 HID983068:HIF983068 HRZ983068:HSB983068 IBV983068:IBX983068 ILR983068:ILT983068 IVN983068:IVP983068 JFJ983068:JFL983068 JPF983068:JPH983068 JZB983068:JZD983068 KIX983068:KIZ983068 KST983068:KSV983068 LCP983068:LCR983068 LML983068:LMN983068 LWH983068:LWJ983068 MGD983068:MGF983068 MPZ983068:MQB983068 MZV983068:MZX983068 NJR983068:NJT983068 NTN983068:NTP983068 ODJ983068:ODL983068 ONF983068:ONH983068 OXB983068:OXD983068 PGX983068:PGZ983068 PQT983068:PQV983068 QAP983068:QAR983068 QKL983068:QKN983068 QUH983068:QUJ983068 RED983068:REF983068 RNZ983068:ROB983068 RXV983068:RXX983068 SHR983068:SHT983068 SRN983068:SRP983068 TBJ983068:TBL983068 TLF983068:TLH983068 TVB983068:TVD983068 UEX983068:UEZ983068 UOT983068:UOV983068 UYP983068:UYR983068 VIL983068:VIN983068 VSH983068:VSJ983068 WCD983068:WCF983068 WLZ983068:WMB983068 WVV983068:WVX983068" xr:uid="{00000000-0002-0000-0500-000003000000}">
      <formula1>$AB$23:$AB$27</formula1>
    </dataValidation>
    <dataValidation type="list" allowBlank="1" showInputMessage="1" showErrorMessage="1" sqref="J10:N10 WVR983066:WVV983066 WLV983066:WLZ983066 WBZ983066:WCD983066 VSD983066:VSH983066 VIH983066:VIL983066 UYL983066:UYP983066 UOP983066:UOT983066 UET983066:UEX983066 TUX983066:TVB983066 TLB983066:TLF983066 TBF983066:TBJ983066 SRJ983066:SRN983066 SHN983066:SHR983066 RXR983066:RXV983066 RNV983066:RNZ983066 RDZ983066:RED983066 QUD983066:QUH983066 QKH983066:QKL983066 QAL983066:QAP983066 PQP983066:PQT983066 PGT983066:PGX983066 OWX983066:OXB983066 ONB983066:ONF983066 ODF983066:ODJ983066 NTJ983066:NTN983066 NJN983066:NJR983066 MZR983066:MZV983066 MPV983066:MPZ983066 MFZ983066:MGD983066 LWD983066:LWH983066 LMH983066:LML983066 LCL983066:LCP983066 KSP983066:KST983066 KIT983066:KIX983066 JYX983066:JZB983066 JPB983066:JPF983066 JFF983066:JFJ983066 IVJ983066:IVN983066 ILN983066:ILR983066 IBR983066:IBV983066 HRV983066:HRZ983066 HHZ983066:HID983066 GYD983066:GYH983066 GOH983066:GOL983066 GEL983066:GEP983066 FUP983066:FUT983066 FKT983066:FKX983066 FAX983066:FBB983066 ERB983066:ERF983066 EHF983066:EHJ983066 DXJ983066:DXN983066 DNN983066:DNR983066 DDR983066:DDV983066 CTV983066:CTZ983066 CJZ983066:CKD983066 CAD983066:CAH983066 BQH983066:BQL983066 BGL983066:BGP983066 AWP983066:AWT983066 AMT983066:AMX983066 ACX983066:ADB983066 TB983066:TF983066 JF983066:JJ983066 J983066:N983066 WVR917530:WVV917530 WLV917530:WLZ917530 WBZ917530:WCD917530 VSD917530:VSH917530 VIH917530:VIL917530 UYL917530:UYP917530 UOP917530:UOT917530 UET917530:UEX917530 TUX917530:TVB917530 TLB917530:TLF917530 TBF917530:TBJ917530 SRJ917530:SRN917530 SHN917530:SHR917530 RXR917530:RXV917530 RNV917530:RNZ917530 RDZ917530:RED917530 QUD917530:QUH917530 QKH917530:QKL917530 QAL917530:QAP917530 PQP917530:PQT917530 PGT917530:PGX917530 OWX917530:OXB917530 ONB917530:ONF917530 ODF917530:ODJ917530 NTJ917530:NTN917530 NJN917530:NJR917530 MZR917530:MZV917530 MPV917530:MPZ917530 MFZ917530:MGD917530 LWD917530:LWH917530 LMH917530:LML917530 LCL917530:LCP917530 KSP917530:KST917530 KIT917530:KIX917530 JYX917530:JZB917530 JPB917530:JPF917530 JFF917530:JFJ917530 IVJ917530:IVN917530 ILN917530:ILR917530 IBR917530:IBV917530 HRV917530:HRZ917530 HHZ917530:HID917530 GYD917530:GYH917530 GOH917530:GOL917530 GEL917530:GEP917530 FUP917530:FUT917530 FKT917530:FKX917530 FAX917530:FBB917530 ERB917530:ERF917530 EHF917530:EHJ917530 DXJ917530:DXN917530 DNN917530:DNR917530 DDR917530:DDV917530 CTV917530:CTZ917530 CJZ917530:CKD917530 CAD917530:CAH917530 BQH917530:BQL917530 BGL917530:BGP917530 AWP917530:AWT917530 AMT917530:AMX917530 ACX917530:ADB917530 TB917530:TF917530 JF917530:JJ917530 J917530:N917530 WVR851994:WVV851994 WLV851994:WLZ851994 WBZ851994:WCD851994 VSD851994:VSH851994 VIH851994:VIL851994 UYL851994:UYP851994 UOP851994:UOT851994 UET851994:UEX851994 TUX851994:TVB851994 TLB851994:TLF851994 TBF851994:TBJ851994 SRJ851994:SRN851994 SHN851994:SHR851994 RXR851994:RXV851994 RNV851994:RNZ851994 RDZ851994:RED851994 QUD851994:QUH851994 QKH851994:QKL851994 QAL851994:QAP851994 PQP851994:PQT851994 PGT851994:PGX851994 OWX851994:OXB851994 ONB851994:ONF851994 ODF851994:ODJ851994 NTJ851994:NTN851994 NJN851994:NJR851994 MZR851994:MZV851994 MPV851994:MPZ851994 MFZ851994:MGD851994 LWD851994:LWH851994 LMH851994:LML851994 LCL851994:LCP851994 KSP851994:KST851994 KIT851994:KIX851994 JYX851994:JZB851994 JPB851994:JPF851994 JFF851994:JFJ851994 IVJ851994:IVN851994 ILN851994:ILR851994 IBR851994:IBV851994 HRV851994:HRZ851994 HHZ851994:HID851994 GYD851994:GYH851994 GOH851994:GOL851994 GEL851994:GEP851994 FUP851994:FUT851994 FKT851994:FKX851994 FAX851994:FBB851994 ERB851994:ERF851994 EHF851994:EHJ851994 DXJ851994:DXN851994 DNN851994:DNR851994 DDR851994:DDV851994 CTV851994:CTZ851994 CJZ851994:CKD851994 CAD851994:CAH851994 BQH851994:BQL851994 BGL851994:BGP851994 AWP851994:AWT851994 AMT851994:AMX851994 ACX851994:ADB851994 TB851994:TF851994 JF851994:JJ851994 J851994:N851994 WVR786458:WVV786458 WLV786458:WLZ786458 WBZ786458:WCD786458 VSD786458:VSH786458 VIH786458:VIL786458 UYL786458:UYP786458 UOP786458:UOT786458 UET786458:UEX786458 TUX786458:TVB786458 TLB786458:TLF786458 TBF786458:TBJ786458 SRJ786458:SRN786458 SHN786458:SHR786458 RXR786458:RXV786458 RNV786458:RNZ786458 RDZ786458:RED786458 QUD786458:QUH786458 QKH786458:QKL786458 QAL786458:QAP786458 PQP786458:PQT786458 PGT786458:PGX786458 OWX786458:OXB786458 ONB786458:ONF786458 ODF786458:ODJ786458 NTJ786458:NTN786458 NJN786458:NJR786458 MZR786458:MZV786458 MPV786458:MPZ786458 MFZ786458:MGD786458 LWD786458:LWH786458 LMH786458:LML786458 LCL786458:LCP786458 KSP786458:KST786458 KIT786458:KIX786458 JYX786458:JZB786458 JPB786458:JPF786458 JFF786458:JFJ786458 IVJ786458:IVN786458 ILN786458:ILR786458 IBR786458:IBV786458 HRV786458:HRZ786458 HHZ786458:HID786458 GYD786458:GYH786458 GOH786458:GOL786458 GEL786458:GEP786458 FUP786458:FUT786458 FKT786458:FKX786458 FAX786458:FBB786458 ERB786458:ERF786458 EHF786458:EHJ786458 DXJ786458:DXN786458 DNN786458:DNR786458 DDR786458:DDV786458 CTV786458:CTZ786458 CJZ786458:CKD786458 CAD786458:CAH786458 BQH786458:BQL786458 BGL786458:BGP786458 AWP786458:AWT786458 AMT786458:AMX786458 ACX786458:ADB786458 TB786458:TF786458 JF786458:JJ786458 J786458:N786458 WVR720922:WVV720922 WLV720922:WLZ720922 WBZ720922:WCD720922 VSD720922:VSH720922 VIH720922:VIL720922 UYL720922:UYP720922 UOP720922:UOT720922 UET720922:UEX720922 TUX720922:TVB720922 TLB720922:TLF720922 TBF720922:TBJ720922 SRJ720922:SRN720922 SHN720922:SHR720922 RXR720922:RXV720922 RNV720922:RNZ720922 RDZ720922:RED720922 QUD720922:QUH720922 QKH720922:QKL720922 QAL720922:QAP720922 PQP720922:PQT720922 PGT720922:PGX720922 OWX720922:OXB720922 ONB720922:ONF720922 ODF720922:ODJ720922 NTJ720922:NTN720922 NJN720922:NJR720922 MZR720922:MZV720922 MPV720922:MPZ720922 MFZ720922:MGD720922 LWD720922:LWH720922 LMH720922:LML720922 LCL720922:LCP720922 KSP720922:KST720922 KIT720922:KIX720922 JYX720922:JZB720922 JPB720922:JPF720922 JFF720922:JFJ720922 IVJ720922:IVN720922 ILN720922:ILR720922 IBR720922:IBV720922 HRV720922:HRZ720922 HHZ720922:HID720922 GYD720922:GYH720922 GOH720922:GOL720922 GEL720922:GEP720922 FUP720922:FUT720922 FKT720922:FKX720922 FAX720922:FBB720922 ERB720922:ERF720922 EHF720922:EHJ720922 DXJ720922:DXN720922 DNN720922:DNR720922 DDR720922:DDV720922 CTV720922:CTZ720922 CJZ720922:CKD720922 CAD720922:CAH720922 BQH720922:BQL720922 BGL720922:BGP720922 AWP720922:AWT720922 AMT720922:AMX720922 ACX720922:ADB720922 TB720922:TF720922 JF720922:JJ720922 J720922:N720922 WVR655386:WVV655386 WLV655386:WLZ655386 WBZ655386:WCD655386 VSD655386:VSH655386 VIH655386:VIL655386 UYL655386:UYP655386 UOP655386:UOT655386 UET655386:UEX655386 TUX655386:TVB655386 TLB655386:TLF655386 TBF655386:TBJ655386 SRJ655386:SRN655386 SHN655386:SHR655386 RXR655386:RXV655386 RNV655386:RNZ655386 RDZ655386:RED655386 QUD655386:QUH655386 QKH655386:QKL655386 QAL655386:QAP655386 PQP655386:PQT655386 PGT655386:PGX655386 OWX655386:OXB655386 ONB655386:ONF655386 ODF655386:ODJ655386 NTJ655386:NTN655386 NJN655386:NJR655386 MZR655386:MZV655386 MPV655386:MPZ655386 MFZ655386:MGD655386 LWD655386:LWH655386 LMH655386:LML655386 LCL655386:LCP655386 KSP655386:KST655386 KIT655386:KIX655386 JYX655386:JZB655386 JPB655386:JPF655386 JFF655386:JFJ655386 IVJ655386:IVN655386 ILN655386:ILR655386 IBR655386:IBV655386 HRV655386:HRZ655386 HHZ655386:HID655386 GYD655386:GYH655386 GOH655386:GOL655386 GEL655386:GEP655386 FUP655386:FUT655386 FKT655386:FKX655386 FAX655386:FBB655386 ERB655386:ERF655386 EHF655386:EHJ655386 DXJ655386:DXN655386 DNN655386:DNR655386 DDR655386:DDV655386 CTV655386:CTZ655386 CJZ655386:CKD655386 CAD655386:CAH655386 BQH655386:BQL655386 BGL655386:BGP655386 AWP655386:AWT655386 AMT655386:AMX655386 ACX655386:ADB655386 TB655386:TF655386 JF655386:JJ655386 J655386:N655386 WVR589850:WVV589850 WLV589850:WLZ589850 WBZ589850:WCD589850 VSD589850:VSH589850 VIH589850:VIL589850 UYL589850:UYP589850 UOP589850:UOT589850 UET589850:UEX589850 TUX589850:TVB589850 TLB589850:TLF589850 TBF589850:TBJ589850 SRJ589850:SRN589850 SHN589850:SHR589850 RXR589850:RXV589850 RNV589850:RNZ589850 RDZ589850:RED589850 QUD589850:QUH589850 QKH589850:QKL589850 QAL589850:QAP589850 PQP589850:PQT589850 PGT589850:PGX589850 OWX589850:OXB589850 ONB589850:ONF589850 ODF589850:ODJ589850 NTJ589850:NTN589850 NJN589850:NJR589850 MZR589850:MZV589850 MPV589850:MPZ589850 MFZ589850:MGD589850 LWD589850:LWH589850 LMH589850:LML589850 LCL589850:LCP589850 KSP589850:KST589850 KIT589850:KIX589850 JYX589850:JZB589850 JPB589850:JPF589850 JFF589850:JFJ589850 IVJ589850:IVN589850 ILN589850:ILR589850 IBR589850:IBV589850 HRV589850:HRZ589850 HHZ589850:HID589850 GYD589850:GYH589850 GOH589850:GOL589850 GEL589850:GEP589850 FUP589850:FUT589850 FKT589850:FKX589850 FAX589850:FBB589850 ERB589850:ERF589850 EHF589850:EHJ589850 DXJ589850:DXN589850 DNN589850:DNR589850 DDR589850:DDV589850 CTV589850:CTZ589850 CJZ589850:CKD589850 CAD589850:CAH589850 BQH589850:BQL589850 BGL589850:BGP589850 AWP589850:AWT589850 AMT589850:AMX589850 ACX589850:ADB589850 TB589850:TF589850 JF589850:JJ589850 J589850:N589850 WVR524314:WVV524314 WLV524314:WLZ524314 WBZ524314:WCD524314 VSD524314:VSH524314 VIH524314:VIL524314 UYL524314:UYP524314 UOP524314:UOT524314 UET524314:UEX524314 TUX524314:TVB524314 TLB524314:TLF524314 TBF524314:TBJ524314 SRJ524314:SRN524314 SHN524314:SHR524314 RXR524314:RXV524314 RNV524314:RNZ524314 RDZ524314:RED524314 QUD524314:QUH524314 QKH524314:QKL524314 QAL524314:QAP524314 PQP524314:PQT524314 PGT524314:PGX524314 OWX524314:OXB524314 ONB524314:ONF524314 ODF524314:ODJ524314 NTJ524314:NTN524314 NJN524314:NJR524314 MZR524314:MZV524314 MPV524314:MPZ524314 MFZ524314:MGD524314 LWD524314:LWH524314 LMH524314:LML524314 LCL524314:LCP524314 KSP524314:KST524314 KIT524314:KIX524314 JYX524314:JZB524314 JPB524314:JPF524314 JFF524314:JFJ524314 IVJ524314:IVN524314 ILN524314:ILR524314 IBR524314:IBV524314 HRV524314:HRZ524314 HHZ524314:HID524314 GYD524314:GYH524314 GOH524314:GOL524314 GEL524314:GEP524314 FUP524314:FUT524314 FKT524314:FKX524314 FAX524314:FBB524314 ERB524314:ERF524314 EHF524314:EHJ524314 DXJ524314:DXN524314 DNN524314:DNR524314 DDR524314:DDV524314 CTV524314:CTZ524314 CJZ524314:CKD524314 CAD524314:CAH524314 BQH524314:BQL524314 BGL524314:BGP524314 AWP524314:AWT524314 AMT524314:AMX524314 ACX524314:ADB524314 TB524314:TF524314 JF524314:JJ524314 J524314:N524314 WVR458778:WVV458778 WLV458778:WLZ458778 WBZ458778:WCD458778 VSD458778:VSH458778 VIH458778:VIL458778 UYL458778:UYP458778 UOP458778:UOT458778 UET458778:UEX458778 TUX458778:TVB458778 TLB458778:TLF458778 TBF458778:TBJ458778 SRJ458778:SRN458778 SHN458778:SHR458778 RXR458778:RXV458778 RNV458778:RNZ458778 RDZ458778:RED458778 QUD458778:QUH458778 QKH458778:QKL458778 QAL458778:QAP458778 PQP458778:PQT458778 PGT458778:PGX458778 OWX458778:OXB458778 ONB458778:ONF458778 ODF458778:ODJ458778 NTJ458778:NTN458778 NJN458778:NJR458778 MZR458778:MZV458778 MPV458778:MPZ458778 MFZ458778:MGD458778 LWD458778:LWH458778 LMH458778:LML458778 LCL458778:LCP458778 KSP458778:KST458778 KIT458778:KIX458778 JYX458778:JZB458778 JPB458778:JPF458778 JFF458778:JFJ458778 IVJ458778:IVN458778 ILN458778:ILR458778 IBR458778:IBV458778 HRV458778:HRZ458778 HHZ458778:HID458778 GYD458778:GYH458778 GOH458778:GOL458778 GEL458778:GEP458778 FUP458778:FUT458778 FKT458778:FKX458778 FAX458778:FBB458778 ERB458778:ERF458778 EHF458778:EHJ458778 DXJ458778:DXN458778 DNN458778:DNR458778 DDR458778:DDV458778 CTV458778:CTZ458778 CJZ458778:CKD458778 CAD458778:CAH458778 BQH458778:BQL458778 BGL458778:BGP458778 AWP458778:AWT458778 AMT458778:AMX458778 ACX458778:ADB458778 TB458778:TF458778 JF458778:JJ458778 J458778:N458778 WVR393242:WVV393242 WLV393242:WLZ393242 WBZ393242:WCD393242 VSD393242:VSH393242 VIH393242:VIL393242 UYL393242:UYP393242 UOP393242:UOT393242 UET393242:UEX393242 TUX393242:TVB393242 TLB393242:TLF393242 TBF393242:TBJ393242 SRJ393242:SRN393242 SHN393242:SHR393242 RXR393242:RXV393242 RNV393242:RNZ393242 RDZ393242:RED393242 QUD393242:QUH393242 QKH393242:QKL393242 QAL393242:QAP393242 PQP393242:PQT393242 PGT393242:PGX393242 OWX393242:OXB393242 ONB393242:ONF393242 ODF393242:ODJ393242 NTJ393242:NTN393242 NJN393242:NJR393242 MZR393242:MZV393242 MPV393242:MPZ393242 MFZ393242:MGD393242 LWD393242:LWH393242 LMH393242:LML393242 LCL393242:LCP393242 KSP393242:KST393242 KIT393242:KIX393242 JYX393242:JZB393242 JPB393242:JPF393242 JFF393242:JFJ393242 IVJ393242:IVN393242 ILN393242:ILR393242 IBR393242:IBV393242 HRV393242:HRZ393242 HHZ393242:HID393242 GYD393242:GYH393242 GOH393242:GOL393242 GEL393242:GEP393242 FUP393242:FUT393242 FKT393242:FKX393242 FAX393242:FBB393242 ERB393242:ERF393242 EHF393242:EHJ393242 DXJ393242:DXN393242 DNN393242:DNR393242 DDR393242:DDV393242 CTV393242:CTZ393242 CJZ393242:CKD393242 CAD393242:CAH393242 BQH393242:BQL393242 BGL393242:BGP393242 AWP393242:AWT393242 AMT393242:AMX393242 ACX393242:ADB393242 TB393242:TF393242 JF393242:JJ393242 J393242:N393242 WVR327706:WVV327706 WLV327706:WLZ327706 WBZ327706:WCD327706 VSD327706:VSH327706 VIH327706:VIL327706 UYL327706:UYP327706 UOP327706:UOT327706 UET327706:UEX327706 TUX327706:TVB327706 TLB327706:TLF327706 TBF327706:TBJ327706 SRJ327706:SRN327706 SHN327706:SHR327706 RXR327706:RXV327706 RNV327706:RNZ327706 RDZ327706:RED327706 QUD327706:QUH327706 QKH327706:QKL327706 QAL327706:QAP327706 PQP327706:PQT327706 PGT327706:PGX327706 OWX327706:OXB327706 ONB327706:ONF327706 ODF327706:ODJ327706 NTJ327706:NTN327706 NJN327706:NJR327706 MZR327706:MZV327706 MPV327706:MPZ327706 MFZ327706:MGD327706 LWD327706:LWH327706 LMH327706:LML327706 LCL327706:LCP327706 KSP327706:KST327706 KIT327706:KIX327706 JYX327706:JZB327706 JPB327706:JPF327706 JFF327706:JFJ327706 IVJ327706:IVN327706 ILN327706:ILR327706 IBR327706:IBV327706 HRV327706:HRZ327706 HHZ327706:HID327706 GYD327706:GYH327706 GOH327706:GOL327706 GEL327706:GEP327706 FUP327706:FUT327706 FKT327706:FKX327706 FAX327706:FBB327706 ERB327706:ERF327706 EHF327706:EHJ327706 DXJ327706:DXN327706 DNN327706:DNR327706 DDR327706:DDV327706 CTV327706:CTZ327706 CJZ327706:CKD327706 CAD327706:CAH327706 BQH327706:BQL327706 BGL327706:BGP327706 AWP327706:AWT327706 AMT327706:AMX327706 ACX327706:ADB327706 TB327706:TF327706 JF327706:JJ327706 J327706:N327706 WVR262170:WVV262170 WLV262170:WLZ262170 WBZ262170:WCD262170 VSD262170:VSH262170 VIH262170:VIL262170 UYL262170:UYP262170 UOP262170:UOT262170 UET262170:UEX262170 TUX262170:TVB262170 TLB262170:TLF262170 TBF262170:TBJ262170 SRJ262170:SRN262170 SHN262170:SHR262170 RXR262170:RXV262170 RNV262170:RNZ262170 RDZ262170:RED262170 QUD262170:QUH262170 QKH262170:QKL262170 QAL262170:QAP262170 PQP262170:PQT262170 PGT262170:PGX262170 OWX262170:OXB262170 ONB262170:ONF262170 ODF262170:ODJ262170 NTJ262170:NTN262170 NJN262170:NJR262170 MZR262170:MZV262170 MPV262170:MPZ262170 MFZ262170:MGD262170 LWD262170:LWH262170 LMH262170:LML262170 LCL262170:LCP262170 KSP262170:KST262170 KIT262170:KIX262170 JYX262170:JZB262170 JPB262170:JPF262170 JFF262170:JFJ262170 IVJ262170:IVN262170 ILN262170:ILR262170 IBR262170:IBV262170 HRV262170:HRZ262170 HHZ262170:HID262170 GYD262170:GYH262170 GOH262170:GOL262170 GEL262170:GEP262170 FUP262170:FUT262170 FKT262170:FKX262170 FAX262170:FBB262170 ERB262170:ERF262170 EHF262170:EHJ262170 DXJ262170:DXN262170 DNN262170:DNR262170 DDR262170:DDV262170 CTV262170:CTZ262170 CJZ262170:CKD262170 CAD262170:CAH262170 BQH262170:BQL262170 BGL262170:BGP262170 AWP262170:AWT262170 AMT262170:AMX262170 ACX262170:ADB262170 TB262170:TF262170 JF262170:JJ262170 J262170:N262170 WVR196634:WVV196634 WLV196634:WLZ196634 WBZ196634:WCD196634 VSD196634:VSH196634 VIH196634:VIL196634 UYL196634:UYP196634 UOP196634:UOT196634 UET196634:UEX196634 TUX196634:TVB196634 TLB196634:TLF196634 TBF196634:TBJ196634 SRJ196634:SRN196634 SHN196634:SHR196634 RXR196634:RXV196634 RNV196634:RNZ196634 RDZ196634:RED196634 QUD196634:QUH196634 QKH196634:QKL196634 QAL196634:QAP196634 PQP196634:PQT196634 PGT196634:PGX196634 OWX196634:OXB196634 ONB196634:ONF196634 ODF196634:ODJ196634 NTJ196634:NTN196634 NJN196634:NJR196634 MZR196634:MZV196634 MPV196634:MPZ196634 MFZ196634:MGD196634 LWD196634:LWH196634 LMH196634:LML196634 LCL196634:LCP196634 KSP196634:KST196634 KIT196634:KIX196634 JYX196634:JZB196634 JPB196634:JPF196634 JFF196634:JFJ196634 IVJ196634:IVN196634 ILN196634:ILR196634 IBR196634:IBV196634 HRV196634:HRZ196634 HHZ196634:HID196634 GYD196634:GYH196634 GOH196634:GOL196634 GEL196634:GEP196634 FUP196634:FUT196634 FKT196634:FKX196634 FAX196634:FBB196634 ERB196634:ERF196634 EHF196634:EHJ196634 DXJ196634:DXN196634 DNN196634:DNR196634 DDR196634:DDV196634 CTV196634:CTZ196634 CJZ196634:CKD196634 CAD196634:CAH196634 BQH196634:BQL196634 BGL196634:BGP196634 AWP196634:AWT196634 AMT196634:AMX196634 ACX196634:ADB196634 TB196634:TF196634 JF196634:JJ196634 J196634:N196634 WVR131098:WVV131098 WLV131098:WLZ131098 WBZ131098:WCD131098 VSD131098:VSH131098 VIH131098:VIL131098 UYL131098:UYP131098 UOP131098:UOT131098 UET131098:UEX131098 TUX131098:TVB131098 TLB131098:TLF131098 TBF131098:TBJ131098 SRJ131098:SRN131098 SHN131098:SHR131098 RXR131098:RXV131098 RNV131098:RNZ131098 RDZ131098:RED131098 QUD131098:QUH131098 QKH131098:QKL131098 QAL131098:QAP131098 PQP131098:PQT131098 PGT131098:PGX131098 OWX131098:OXB131098 ONB131098:ONF131098 ODF131098:ODJ131098 NTJ131098:NTN131098 NJN131098:NJR131098 MZR131098:MZV131098 MPV131098:MPZ131098 MFZ131098:MGD131098 LWD131098:LWH131098 LMH131098:LML131098 LCL131098:LCP131098 KSP131098:KST131098 KIT131098:KIX131098 JYX131098:JZB131098 JPB131098:JPF131098 JFF131098:JFJ131098 IVJ131098:IVN131098 ILN131098:ILR131098 IBR131098:IBV131098 HRV131098:HRZ131098 HHZ131098:HID131098 GYD131098:GYH131098 GOH131098:GOL131098 GEL131098:GEP131098 FUP131098:FUT131098 FKT131098:FKX131098 FAX131098:FBB131098 ERB131098:ERF131098 EHF131098:EHJ131098 DXJ131098:DXN131098 DNN131098:DNR131098 DDR131098:DDV131098 CTV131098:CTZ131098 CJZ131098:CKD131098 CAD131098:CAH131098 BQH131098:BQL131098 BGL131098:BGP131098 AWP131098:AWT131098 AMT131098:AMX131098 ACX131098:ADB131098 TB131098:TF131098 JF131098:JJ131098 J131098:N131098 WVR65562:WVV65562 WLV65562:WLZ65562 WBZ65562:WCD65562 VSD65562:VSH65562 VIH65562:VIL65562 UYL65562:UYP65562 UOP65562:UOT65562 UET65562:UEX65562 TUX65562:TVB65562 TLB65562:TLF65562 TBF65562:TBJ65562 SRJ65562:SRN65562 SHN65562:SHR65562 RXR65562:RXV65562 RNV65562:RNZ65562 RDZ65562:RED65562 QUD65562:QUH65562 QKH65562:QKL65562 QAL65562:QAP65562 PQP65562:PQT65562 PGT65562:PGX65562 OWX65562:OXB65562 ONB65562:ONF65562 ODF65562:ODJ65562 NTJ65562:NTN65562 NJN65562:NJR65562 MZR65562:MZV65562 MPV65562:MPZ65562 MFZ65562:MGD65562 LWD65562:LWH65562 LMH65562:LML65562 LCL65562:LCP65562 KSP65562:KST65562 KIT65562:KIX65562 JYX65562:JZB65562 JPB65562:JPF65562 JFF65562:JFJ65562 IVJ65562:IVN65562 ILN65562:ILR65562 IBR65562:IBV65562 HRV65562:HRZ65562 HHZ65562:HID65562 GYD65562:GYH65562 GOH65562:GOL65562 GEL65562:GEP65562 FUP65562:FUT65562 FKT65562:FKX65562 FAX65562:FBB65562 ERB65562:ERF65562 EHF65562:EHJ65562 DXJ65562:DXN65562 DNN65562:DNR65562 DDR65562:DDV65562 CTV65562:CTZ65562 CJZ65562:CKD65562 CAD65562:CAH65562 BQH65562:BQL65562 BGL65562:BGP65562 AWP65562:AWT65562 AMT65562:AMX65562 ACX65562:ADB65562 TB65562:TF65562 JF65562:JJ65562 J65562:N65562 WVR10:WVV10 WLV10:WLZ10 WBZ10:WCD10 VSD10:VSH10 VIH10:VIL10 UYL10:UYP10 UOP10:UOT10 UET10:UEX10 TUX10:TVB10 TLB10:TLF10 TBF10:TBJ10 SRJ10:SRN10 SHN10:SHR10 RXR10:RXV10 RNV10:RNZ10 RDZ10:RED10 QUD10:QUH10 QKH10:QKL10 QAL10:QAP10 PQP10:PQT10 PGT10:PGX10 OWX10:OXB10 ONB10:ONF10 ODF10:ODJ10 NTJ10:NTN10 NJN10:NJR10 MZR10:MZV10 MPV10:MPZ10 MFZ10:MGD10 LWD10:LWH10 LMH10:LML10 LCL10:LCP10 KSP10:KST10 KIT10:KIX10 JYX10:JZB10 JPB10:JPF10 JFF10:JFJ10 IVJ10:IVN10 ILN10:ILR10 IBR10:IBV10 HRV10:HRZ10 HHZ10:HID10 GYD10:GYH10 GOH10:GOL10 GEL10:GEP10 FUP10:FUT10 FKT10:FKX10 FAX10:FBB10 ERB10:ERF10 EHF10:EHJ10 DXJ10:DXN10 DNN10:DNR10 DDR10:DDV10 CTV10:CTZ10 CJZ10:CKD10 CAD10:CAH10 BQH10:BQL10 BGL10:BGP10 AWP10:AWT10 AMT10:AMX10 ACX10:ADB10 TB10:TF10 JF10:JJ10" xr:uid="{00000000-0002-0000-0500-000004000000}">
      <formula1>$AC$10:$AC$17</formula1>
    </dataValidation>
    <dataValidation type="list" allowBlank="1" showInputMessage="1" showErrorMessage="1" sqref="C10 WVK983066 WLO983066 WBS983066 VRW983066 VIA983066 UYE983066 UOI983066 UEM983066 TUQ983066 TKU983066 TAY983066 SRC983066 SHG983066 RXK983066 RNO983066 RDS983066 QTW983066 QKA983066 QAE983066 PQI983066 PGM983066 OWQ983066 OMU983066 OCY983066 NTC983066 NJG983066 MZK983066 MPO983066 MFS983066 LVW983066 LMA983066 LCE983066 KSI983066 KIM983066 JYQ983066 JOU983066 JEY983066 IVC983066 ILG983066 IBK983066 HRO983066 HHS983066 GXW983066 GOA983066 GEE983066 FUI983066 FKM983066 FAQ983066 EQU983066 EGY983066 DXC983066 DNG983066 DDK983066 CTO983066 CJS983066 BZW983066 BQA983066 BGE983066 AWI983066 AMM983066 ACQ983066 SU983066 IY983066 C983066 WVK917530 WLO917530 WBS917530 VRW917530 VIA917530 UYE917530 UOI917530 UEM917530 TUQ917530 TKU917530 TAY917530 SRC917530 SHG917530 RXK917530 RNO917530 RDS917530 QTW917530 QKA917530 QAE917530 PQI917530 PGM917530 OWQ917530 OMU917530 OCY917530 NTC917530 NJG917530 MZK917530 MPO917530 MFS917530 LVW917530 LMA917530 LCE917530 KSI917530 KIM917530 JYQ917530 JOU917530 JEY917530 IVC917530 ILG917530 IBK917530 HRO917530 HHS917530 GXW917530 GOA917530 GEE917530 FUI917530 FKM917530 FAQ917530 EQU917530 EGY917530 DXC917530 DNG917530 DDK917530 CTO917530 CJS917530 BZW917530 BQA917530 BGE917530 AWI917530 AMM917530 ACQ917530 SU917530 IY917530 C917530 WVK851994 WLO851994 WBS851994 VRW851994 VIA851994 UYE851994 UOI851994 UEM851994 TUQ851994 TKU851994 TAY851994 SRC851994 SHG851994 RXK851994 RNO851994 RDS851994 QTW851994 QKA851994 QAE851994 PQI851994 PGM851994 OWQ851994 OMU851994 OCY851994 NTC851994 NJG851994 MZK851994 MPO851994 MFS851994 LVW851994 LMA851994 LCE851994 KSI851994 KIM851994 JYQ851994 JOU851994 JEY851994 IVC851994 ILG851994 IBK851994 HRO851994 HHS851994 GXW851994 GOA851994 GEE851994 FUI851994 FKM851994 FAQ851994 EQU851994 EGY851994 DXC851994 DNG851994 DDK851994 CTO851994 CJS851994 BZW851994 BQA851994 BGE851994 AWI851994 AMM851994 ACQ851994 SU851994 IY851994 C851994 WVK786458 WLO786458 WBS786458 VRW786458 VIA786458 UYE786458 UOI786458 UEM786458 TUQ786458 TKU786458 TAY786458 SRC786458 SHG786458 RXK786458 RNO786458 RDS786458 QTW786458 QKA786458 QAE786458 PQI786458 PGM786458 OWQ786458 OMU786458 OCY786458 NTC786458 NJG786458 MZK786458 MPO786458 MFS786458 LVW786458 LMA786458 LCE786458 KSI786458 KIM786458 JYQ786458 JOU786458 JEY786458 IVC786458 ILG786458 IBK786458 HRO786458 HHS786458 GXW786458 GOA786458 GEE786458 FUI786458 FKM786458 FAQ786458 EQU786458 EGY786458 DXC786458 DNG786458 DDK786458 CTO786458 CJS786458 BZW786458 BQA786458 BGE786458 AWI786458 AMM786458 ACQ786458 SU786458 IY786458 C786458 WVK720922 WLO720922 WBS720922 VRW720922 VIA720922 UYE720922 UOI720922 UEM720922 TUQ720922 TKU720922 TAY720922 SRC720922 SHG720922 RXK720922 RNO720922 RDS720922 QTW720922 QKA720922 QAE720922 PQI720922 PGM720922 OWQ720922 OMU720922 OCY720922 NTC720922 NJG720922 MZK720922 MPO720922 MFS720922 LVW720922 LMA720922 LCE720922 KSI720922 KIM720922 JYQ720922 JOU720922 JEY720922 IVC720922 ILG720922 IBK720922 HRO720922 HHS720922 GXW720922 GOA720922 GEE720922 FUI720922 FKM720922 FAQ720922 EQU720922 EGY720922 DXC720922 DNG720922 DDK720922 CTO720922 CJS720922 BZW720922 BQA720922 BGE720922 AWI720922 AMM720922 ACQ720922 SU720922 IY720922 C720922 WVK655386 WLO655386 WBS655386 VRW655386 VIA655386 UYE655386 UOI655386 UEM655386 TUQ655386 TKU655386 TAY655386 SRC655386 SHG655386 RXK655386 RNO655386 RDS655386 QTW655386 QKA655386 QAE655386 PQI655386 PGM655386 OWQ655386 OMU655386 OCY655386 NTC655386 NJG655386 MZK655386 MPO655386 MFS655386 LVW655386 LMA655386 LCE655386 KSI655386 KIM655386 JYQ655386 JOU655386 JEY655386 IVC655386 ILG655386 IBK655386 HRO655386 HHS655386 GXW655386 GOA655386 GEE655386 FUI655386 FKM655386 FAQ655386 EQU655386 EGY655386 DXC655386 DNG655386 DDK655386 CTO655386 CJS655386 BZW655386 BQA655386 BGE655386 AWI655386 AMM655386 ACQ655386 SU655386 IY655386 C655386 WVK589850 WLO589850 WBS589850 VRW589850 VIA589850 UYE589850 UOI589850 UEM589850 TUQ589850 TKU589850 TAY589850 SRC589850 SHG589850 RXK589850 RNO589850 RDS589850 QTW589850 QKA589850 QAE589850 PQI589850 PGM589850 OWQ589850 OMU589850 OCY589850 NTC589850 NJG589850 MZK589850 MPO589850 MFS589850 LVW589850 LMA589850 LCE589850 KSI589850 KIM589850 JYQ589850 JOU589850 JEY589850 IVC589850 ILG589850 IBK589850 HRO589850 HHS589850 GXW589850 GOA589850 GEE589850 FUI589850 FKM589850 FAQ589850 EQU589850 EGY589850 DXC589850 DNG589850 DDK589850 CTO589850 CJS589850 BZW589850 BQA589850 BGE589850 AWI589850 AMM589850 ACQ589850 SU589850 IY589850 C589850 WVK524314 WLO524314 WBS524314 VRW524314 VIA524314 UYE524314 UOI524314 UEM524314 TUQ524314 TKU524314 TAY524314 SRC524314 SHG524314 RXK524314 RNO524314 RDS524314 QTW524314 QKA524314 QAE524314 PQI524314 PGM524314 OWQ524314 OMU524314 OCY524314 NTC524314 NJG524314 MZK524314 MPO524314 MFS524314 LVW524314 LMA524314 LCE524314 KSI524314 KIM524314 JYQ524314 JOU524314 JEY524314 IVC524314 ILG524314 IBK524314 HRO524314 HHS524314 GXW524314 GOA524314 GEE524314 FUI524314 FKM524314 FAQ524314 EQU524314 EGY524314 DXC524314 DNG524314 DDK524314 CTO524314 CJS524314 BZW524314 BQA524314 BGE524314 AWI524314 AMM524314 ACQ524314 SU524314 IY524314 C524314 WVK458778 WLO458778 WBS458778 VRW458778 VIA458778 UYE458778 UOI458778 UEM458778 TUQ458778 TKU458778 TAY458778 SRC458778 SHG458778 RXK458778 RNO458778 RDS458778 QTW458778 QKA458778 QAE458778 PQI458778 PGM458778 OWQ458778 OMU458778 OCY458778 NTC458778 NJG458778 MZK458778 MPO458778 MFS458778 LVW458778 LMA458778 LCE458778 KSI458778 KIM458778 JYQ458778 JOU458778 JEY458778 IVC458778 ILG458778 IBK458778 HRO458778 HHS458778 GXW458778 GOA458778 GEE458778 FUI458778 FKM458778 FAQ458778 EQU458778 EGY458778 DXC458778 DNG458778 DDK458778 CTO458778 CJS458778 BZW458778 BQA458778 BGE458778 AWI458778 AMM458778 ACQ458778 SU458778 IY458778 C458778 WVK393242 WLO393242 WBS393242 VRW393242 VIA393242 UYE393242 UOI393242 UEM393242 TUQ393242 TKU393242 TAY393242 SRC393242 SHG393242 RXK393242 RNO393242 RDS393242 QTW393242 QKA393242 QAE393242 PQI393242 PGM393242 OWQ393242 OMU393242 OCY393242 NTC393242 NJG393242 MZK393242 MPO393242 MFS393242 LVW393242 LMA393242 LCE393242 KSI393242 KIM393242 JYQ393242 JOU393242 JEY393242 IVC393242 ILG393242 IBK393242 HRO393242 HHS393242 GXW393242 GOA393242 GEE393242 FUI393242 FKM393242 FAQ393242 EQU393242 EGY393242 DXC393242 DNG393242 DDK393242 CTO393242 CJS393242 BZW393242 BQA393242 BGE393242 AWI393242 AMM393242 ACQ393242 SU393242 IY393242 C393242 WVK327706 WLO327706 WBS327706 VRW327706 VIA327706 UYE327706 UOI327706 UEM327706 TUQ327706 TKU327706 TAY327706 SRC327706 SHG327706 RXK327706 RNO327706 RDS327706 QTW327706 QKA327706 QAE327706 PQI327706 PGM327706 OWQ327706 OMU327706 OCY327706 NTC327706 NJG327706 MZK327706 MPO327706 MFS327706 LVW327706 LMA327706 LCE327706 KSI327706 KIM327706 JYQ327706 JOU327706 JEY327706 IVC327706 ILG327706 IBK327706 HRO327706 HHS327706 GXW327706 GOA327706 GEE327706 FUI327706 FKM327706 FAQ327706 EQU327706 EGY327706 DXC327706 DNG327706 DDK327706 CTO327706 CJS327706 BZW327706 BQA327706 BGE327706 AWI327706 AMM327706 ACQ327706 SU327706 IY327706 C327706 WVK262170 WLO262170 WBS262170 VRW262170 VIA262170 UYE262170 UOI262170 UEM262170 TUQ262170 TKU262170 TAY262170 SRC262170 SHG262170 RXK262170 RNO262170 RDS262170 QTW262170 QKA262170 QAE262170 PQI262170 PGM262170 OWQ262170 OMU262170 OCY262170 NTC262170 NJG262170 MZK262170 MPO262170 MFS262170 LVW262170 LMA262170 LCE262170 KSI262170 KIM262170 JYQ262170 JOU262170 JEY262170 IVC262170 ILG262170 IBK262170 HRO262170 HHS262170 GXW262170 GOA262170 GEE262170 FUI262170 FKM262170 FAQ262170 EQU262170 EGY262170 DXC262170 DNG262170 DDK262170 CTO262170 CJS262170 BZW262170 BQA262170 BGE262170 AWI262170 AMM262170 ACQ262170 SU262170 IY262170 C262170 WVK196634 WLO196634 WBS196634 VRW196634 VIA196634 UYE196634 UOI196634 UEM196634 TUQ196634 TKU196634 TAY196634 SRC196634 SHG196634 RXK196634 RNO196634 RDS196634 QTW196634 QKA196634 QAE196634 PQI196634 PGM196634 OWQ196634 OMU196634 OCY196634 NTC196634 NJG196634 MZK196634 MPO196634 MFS196634 LVW196634 LMA196634 LCE196634 KSI196634 KIM196634 JYQ196634 JOU196634 JEY196634 IVC196634 ILG196634 IBK196634 HRO196634 HHS196634 GXW196634 GOA196634 GEE196634 FUI196634 FKM196634 FAQ196634 EQU196634 EGY196634 DXC196634 DNG196634 DDK196634 CTO196634 CJS196634 BZW196634 BQA196634 BGE196634 AWI196634 AMM196634 ACQ196634 SU196634 IY196634 C196634 WVK131098 WLO131098 WBS131098 VRW131098 VIA131098 UYE131098 UOI131098 UEM131098 TUQ131098 TKU131098 TAY131098 SRC131098 SHG131098 RXK131098 RNO131098 RDS131098 QTW131098 QKA131098 QAE131098 PQI131098 PGM131098 OWQ131098 OMU131098 OCY131098 NTC131098 NJG131098 MZK131098 MPO131098 MFS131098 LVW131098 LMA131098 LCE131098 KSI131098 KIM131098 JYQ131098 JOU131098 JEY131098 IVC131098 ILG131098 IBK131098 HRO131098 HHS131098 GXW131098 GOA131098 GEE131098 FUI131098 FKM131098 FAQ131098 EQU131098 EGY131098 DXC131098 DNG131098 DDK131098 CTO131098 CJS131098 BZW131098 BQA131098 BGE131098 AWI131098 AMM131098 ACQ131098 SU131098 IY131098 C131098 WVK65562 WLO65562 WBS65562 VRW65562 VIA65562 UYE65562 UOI65562 UEM65562 TUQ65562 TKU65562 TAY65562 SRC65562 SHG65562 RXK65562 RNO65562 RDS65562 QTW65562 QKA65562 QAE65562 PQI65562 PGM65562 OWQ65562 OMU65562 OCY65562 NTC65562 NJG65562 MZK65562 MPO65562 MFS65562 LVW65562 LMA65562 LCE65562 KSI65562 KIM65562 JYQ65562 JOU65562 JEY65562 IVC65562 ILG65562 IBK65562 HRO65562 HHS65562 GXW65562 GOA65562 GEE65562 FUI65562 FKM65562 FAQ65562 EQU65562 EGY65562 DXC65562 DNG65562 DDK65562 CTO65562 CJS65562 BZW65562 BQA65562 BGE65562 AWI65562 AMM65562 ACQ65562 SU65562 IY65562 C65562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xr:uid="{00000000-0002-0000-0500-000005000000}">
      <formula1>$AB$10:$AB$12</formula1>
    </dataValidation>
    <dataValidation type="list" allowBlank="1" showInputMessage="1" showErrorMessage="1" sqref="S1 W1" xr:uid="{00000000-0002-0000-0500-000006000000}">
      <formula1>$AC$37:$AC$40</formula1>
    </dataValidation>
  </dataValidations>
  <printOptions horizontalCentered="1"/>
  <pageMargins left="0.23622047244094491" right="0.23622047244094491" top="0.74803149606299213" bottom="0.74803149606299213" header="0.31496062992125984" footer="0.31496062992125984"/>
  <pageSetup paperSize="9" scale="54" orientation="portrait" blackAndWhite="1" r:id="rId2"/>
  <headerFooter alignWithMargins="0"/>
  <rowBreaks count="1" manualBreakCount="1">
    <brk id="74" min="1" max="25" man="1"/>
  </rowBreak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4" tint="0.59999389629810485"/>
  </sheetPr>
  <dimension ref="A1:WWG103"/>
  <sheetViews>
    <sheetView showGridLines="0" view="pageBreakPreview" zoomScale="60" zoomScaleNormal="55" workbookViewId="0">
      <selection activeCell="E9" sqref="E9:I12"/>
    </sheetView>
  </sheetViews>
  <sheetFormatPr defaultColWidth="8.875" defaultRowHeight="17.25"/>
  <cols>
    <col min="1" max="1" width="28.125" style="4" customWidth="1"/>
    <col min="2" max="2" width="3.625" style="4" customWidth="1"/>
    <col min="3" max="3" width="10.625" style="4" customWidth="1"/>
    <col min="4" max="4" width="3.375" style="4" customWidth="1"/>
    <col min="5" max="5" width="4.625" style="4" customWidth="1"/>
    <col min="6" max="6" width="3.625" style="4" customWidth="1"/>
    <col min="7" max="7" width="22.125" style="4" customWidth="1"/>
    <col min="8" max="8" width="3.375" style="4" customWidth="1"/>
    <col min="9" max="9" width="6.125" style="4" customWidth="1"/>
    <col min="10" max="10" width="5.375" style="4" customWidth="1"/>
    <col min="11" max="11" width="11.375" style="4" customWidth="1"/>
    <col min="12" max="12" width="7.375" style="4" customWidth="1"/>
    <col min="13" max="13" width="2.625" style="4" customWidth="1"/>
    <col min="14" max="14" width="3.375" style="4" customWidth="1"/>
    <col min="15" max="15" width="5.875" style="4" customWidth="1"/>
    <col min="16" max="16" width="3.625" style="4" customWidth="1"/>
    <col min="17" max="17" width="4.375" style="4" customWidth="1"/>
    <col min="18" max="18" width="3.375" style="4" customWidth="1"/>
    <col min="19" max="19" width="7.125" style="4" customWidth="1"/>
    <col min="20" max="20" width="3.625" style="4" customWidth="1"/>
    <col min="21" max="21" width="7.375" style="4" customWidth="1"/>
    <col min="22" max="22" width="3" style="4" customWidth="1"/>
    <col min="23" max="23" width="8.625" style="4" customWidth="1"/>
    <col min="24" max="24" width="40.375" style="4" customWidth="1"/>
    <col min="25" max="25" width="3.375" style="4" customWidth="1"/>
    <col min="26" max="26" width="23.625" style="4" customWidth="1"/>
    <col min="27" max="27" width="10.375" style="4" customWidth="1"/>
    <col min="28" max="28" width="19.125" style="4" customWidth="1"/>
    <col min="29" max="256" width="8.875" style="4"/>
    <col min="257" max="257" width="15" style="4" customWidth="1"/>
    <col min="258" max="258" width="3.625" style="4" customWidth="1"/>
    <col min="259" max="259" width="10.625" style="4" customWidth="1"/>
    <col min="260" max="260" width="3.375" style="4" customWidth="1"/>
    <col min="261" max="261" width="4.625" style="4" customWidth="1"/>
    <col min="262" max="262" width="4.875" style="4" customWidth="1"/>
    <col min="263" max="263" width="4.375" style="4" customWidth="1"/>
    <col min="264" max="264" width="3.375" style="4" customWidth="1"/>
    <col min="265" max="265" width="6.125" style="4" customWidth="1"/>
    <col min="266" max="267" width="5.375" style="4" customWidth="1"/>
    <col min="268" max="268" width="7.375" style="4" customWidth="1"/>
    <col min="269" max="269" width="7.625" style="4" customWidth="1"/>
    <col min="270" max="270" width="3.375" style="4" customWidth="1"/>
    <col min="271" max="271" width="10.375" style="4" customWidth="1"/>
    <col min="272" max="272" width="3.625" style="4" customWidth="1"/>
    <col min="273" max="273" width="4.375" style="4" customWidth="1"/>
    <col min="274" max="274" width="3.375" style="4" customWidth="1"/>
    <col min="275" max="275" width="7.125" style="4" customWidth="1"/>
    <col min="276" max="276" width="7.375" style="4" customWidth="1"/>
    <col min="277" max="277" width="11.625" style="4" customWidth="1"/>
    <col min="278" max="278" width="6" style="4" customWidth="1"/>
    <col min="279" max="279" width="9.375" style="4" customWidth="1"/>
    <col min="280" max="280" width="7.125" style="4" customWidth="1"/>
    <col min="281" max="281" width="8.875" style="4" hidden="1" customWidth="1"/>
    <col min="282" max="282" width="2.875" style="4" customWidth="1"/>
    <col min="283" max="283" width="10.375" style="4" customWidth="1"/>
    <col min="284" max="284" width="19.125" style="4" customWidth="1"/>
    <col min="285" max="512" width="8.875" style="4"/>
    <col min="513" max="513" width="15" style="4" customWidth="1"/>
    <col min="514" max="514" width="3.625" style="4" customWidth="1"/>
    <col min="515" max="515" width="10.625" style="4" customWidth="1"/>
    <col min="516" max="516" width="3.375" style="4" customWidth="1"/>
    <col min="517" max="517" width="4.625" style="4" customWidth="1"/>
    <col min="518" max="518" width="4.875" style="4" customWidth="1"/>
    <col min="519" max="519" width="4.375" style="4" customWidth="1"/>
    <col min="520" max="520" width="3.375" style="4" customWidth="1"/>
    <col min="521" max="521" width="6.125" style="4" customWidth="1"/>
    <col min="522" max="523" width="5.375" style="4" customWidth="1"/>
    <col min="524" max="524" width="7.375" style="4" customWidth="1"/>
    <col min="525" max="525" width="7.625" style="4" customWidth="1"/>
    <col min="526" max="526" width="3.375" style="4" customWidth="1"/>
    <col min="527" max="527" width="10.375" style="4" customWidth="1"/>
    <col min="528" max="528" width="3.625" style="4" customWidth="1"/>
    <col min="529" max="529" width="4.375" style="4" customWidth="1"/>
    <col min="530" max="530" width="3.375" style="4" customWidth="1"/>
    <col min="531" max="531" width="7.125" style="4" customWidth="1"/>
    <col min="532" max="532" width="7.375" style="4" customWidth="1"/>
    <col min="533" max="533" width="11.625" style="4" customWidth="1"/>
    <col min="534" max="534" width="6" style="4" customWidth="1"/>
    <col min="535" max="535" width="9.375" style="4" customWidth="1"/>
    <col min="536" max="536" width="7.125" style="4" customWidth="1"/>
    <col min="537" max="537" width="8.875" style="4" hidden="1" customWidth="1"/>
    <col min="538" max="538" width="2.875" style="4" customWidth="1"/>
    <col min="539" max="539" width="10.375" style="4" customWidth="1"/>
    <col min="540" max="540" width="19.125" style="4" customWidth="1"/>
    <col min="541" max="768" width="8.875" style="4"/>
    <col min="769" max="769" width="15" style="4" customWidth="1"/>
    <col min="770" max="770" width="3.625" style="4" customWidth="1"/>
    <col min="771" max="771" width="10.625" style="4" customWidth="1"/>
    <col min="772" max="772" width="3.375" style="4" customWidth="1"/>
    <col min="773" max="773" width="4.625" style="4" customWidth="1"/>
    <col min="774" max="774" width="4.875" style="4" customWidth="1"/>
    <col min="775" max="775" width="4.375" style="4" customWidth="1"/>
    <col min="776" max="776" width="3.375" style="4" customWidth="1"/>
    <col min="777" max="777" width="6.125" style="4" customWidth="1"/>
    <col min="778" max="779" width="5.375" style="4" customWidth="1"/>
    <col min="780" max="780" width="7.375" style="4" customWidth="1"/>
    <col min="781" max="781" width="7.625" style="4" customWidth="1"/>
    <col min="782" max="782" width="3.375" style="4" customWidth="1"/>
    <col min="783" max="783" width="10.375" style="4" customWidth="1"/>
    <col min="784" max="784" width="3.625" style="4" customWidth="1"/>
    <col min="785" max="785" width="4.375" style="4" customWidth="1"/>
    <col min="786" max="786" width="3.375" style="4" customWidth="1"/>
    <col min="787" max="787" width="7.125" style="4" customWidth="1"/>
    <col min="788" max="788" width="7.375" style="4" customWidth="1"/>
    <col min="789" max="789" width="11.625" style="4" customWidth="1"/>
    <col min="790" max="790" width="6" style="4" customWidth="1"/>
    <col min="791" max="791" width="9.375" style="4" customWidth="1"/>
    <col min="792" max="792" width="7.125" style="4" customWidth="1"/>
    <col min="793" max="793" width="8.875" style="4" hidden="1" customWidth="1"/>
    <col min="794" max="794" width="2.875" style="4" customWidth="1"/>
    <col min="795" max="795" width="10.375" style="4" customWidth="1"/>
    <col min="796" max="796" width="19.125" style="4" customWidth="1"/>
    <col min="797" max="1024" width="8.875" style="4"/>
    <col min="1025" max="1025" width="15" style="4" customWidth="1"/>
    <col min="1026" max="1026" width="3.625" style="4" customWidth="1"/>
    <col min="1027" max="1027" width="10.625" style="4" customWidth="1"/>
    <col min="1028" max="1028" width="3.375" style="4" customWidth="1"/>
    <col min="1029" max="1029" width="4.625" style="4" customWidth="1"/>
    <col min="1030" max="1030" width="4.875" style="4" customWidth="1"/>
    <col min="1031" max="1031" width="4.375" style="4" customWidth="1"/>
    <col min="1032" max="1032" width="3.375" style="4" customWidth="1"/>
    <col min="1033" max="1033" width="6.125" style="4" customWidth="1"/>
    <col min="1034" max="1035" width="5.375" style="4" customWidth="1"/>
    <col min="1036" max="1036" width="7.375" style="4" customWidth="1"/>
    <col min="1037" max="1037" width="7.625" style="4" customWidth="1"/>
    <col min="1038" max="1038" width="3.375" style="4" customWidth="1"/>
    <col min="1039" max="1039" width="10.375" style="4" customWidth="1"/>
    <col min="1040" max="1040" width="3.625" style="4" customWidth="1"/>
    <col min="1041" max="1041" width="4.375" style="4" customWidth="1"/>
    <col min="1042" max="1042" width="3.375" style="4" customWidth="1"/>
    <col min="1043" max="1043" width="7.125" style="4" customWidth="1"/>
    <col min="1044" max="1044" width="7.375" style="4" customWidth="1"/>
    <col min="1045" max="1045" width="11.625" style="4" customWidth="1"/>
    <col min="1046" max="1046" width="6" style="4" customWidth="1"/>
    <col min="1047" max="1047" width="9.375" style="4" customWidth="1"/>
    <col min="1048" max="1048" width="7.125" style="4" customWidth="1"/>
    <col min="1049" max="1049" width="8.875" style="4" hidden="1" customWidth="1"/>
    <col min="1050" max="1050" width="2.875" style="4" customWidth="1"/>
    <col min="1051" max="1051" width="10.375" style="4" customWidth="1"/>
    <col min="1052" max="1052" width="19.125" style="4" customWidth="1"/>
    <col min="1053" max="1280" width="8.875" style="4"/>
    <col min="1281" max="1281" width="15" style="4" customWidth="1"/>
    <col min="1282" max="1282" width="3.625" style="4" customWidth="1"/>
    <col min="1283" max="1283" width="10.625" style="4" customWidth="1"/>
    <col min="1284" max="1284" width="3.375" style="4" customWidth="1"/>
    <col min="1285" max="1285" width="4.625" style="4" customWidth="1"/>
    <col min="1286" max="1286" width="4.875" style="4" customWidth="1"/>
    <col min="1287" max="1287" width="4.375" style="4" customWidth="1"/>
    <col min="1288" max="1288" width="3.375" style="4" customWidth="1"/>
    <col min="1289" max="1289" width="6.125" style="4" customWidth="1"/>
    <col min="1290" max="1291" width="5.375" style="4" customWidth="1"/>
    <col min="1292" max="1292" width="7.375" style="4" customWidth="1"/>
    <col min="1293" max="1293" width="7.625" style="4" customWidth="1"/>
    <col min="1294" max="1294" width="3.375" style="4" customWidth="1"/>
    <col min="1295" max="1295" width="10.375" style="4" customWidth="1"/>
    <col min="1296" max="1296" width="3.625" style="4" customWidth="1"/>
    <col min="1297" max="1297" width="4.375" style="4" customWidth="1"/>
    <col min="1298" max="1298" width="3.375" style="4" customWidth="1"/>
    <col min="1299" max="1299" width="7.125" style="4" customWidth="1"/>
    <col min="1300" max="1300" width="7.375" style="4" customWidth="1"/>
    <col min="1301" max="1301" width="11.625" style="4" customWidth="1"/>
    <col min="1302" max="1302" width="6" style="4" customWidth="1"/>
    <col min="1303" max="1303" width="9.375" style="4" customWidth="1"/>
    <col min="1304" max="1304" width="7.125" style="4" customWidth="1"/>
    <col min="1305" max="1305" width="8.875" style="4" hidden="1" customWidth="1"/>
    <col min="1306" max="1306" width="2.875" style="4" customWidth="1"/>
    <col min="1307" max="1307" width="10.375" style="4" customWidth="1"/>
    <col min="1308" max="1308" width="19.125" style="4" customWidth="1"/>
    <col min="1309" max="1536" width="8.875" style="4"/>
    <col min="1537" max="1537" width="15" style="4" customWidth="1"/>
    <col min="1538" max="1538" width="3.625" style="4" customWidth="1"/>
    <col min="1539" max="1539" width="10.625" style="4" customWidth="1"/>
    <col min="1540" max="1540" width="3.375" style="4" customWidth="1"/>
    <col min="1541" max="1541" width="4.625" style="4" customWidth="1"/>
    <col min="1542" max="1542" width="4.875" style="4" customWidth="1"/>
    <col min="1543" max="1543" width="4.375" style="4" customWidth="1"/>
    <col min="1544" max="1544" width="3.375" style="4" customWidth="1"/>
    <col min="1545" max="1545" width="6.125" style="4" customWidth="1"/>
    <col min="1546" max="1547" width="5.375" style="4" customWidth="1"/>
    <col min="1548" max="1548" width="7.375" style="4" customWidth="1"/>
    <col min="1549" max="1549" width="7.625" style="4" customWidth="1"/>
    <col min="1550" max="1550" width="3.375" style="4" customWidth="1"/>
    <col min="1551" max="1551" width="10.375" style="4" customWidth="1"/>
    <col min="1552" max="1552" width="3.625" style="4" customWidth="1"/>
    <col min="1553" max="1553" width="4.375" style="4" customWidth="1"/>
    <col min="1554" max="1554" width="3.375" style="4" customWidth="1"/>
    <col min="1555" max="1555" width="7.125" style="4" customWidth="1"/>
    <col min="1556" max="1556" width="7.375" style="4" customWidth="1"/>
    <col min="1557" max="1557" width="11.625" style="4" customWidth="1"/>
    <col min="1558" max="1558" width="6" style="4" customWidth="1"/>
    <col min="1559" max="1559" width="9.375" style="4" customWidth="1"/>
    <col min="1560" max="1560" width="7.125" style="4" customWidth="1"/>
    <col min="1561" max="1561" width="8.875" style="4" hidden="1" customWidth="1"/>
    <col min="1562" max="1562" width="2.875" style="4" customWidth="1"/>
    <col min="1563" max="1563" width="10.375" style="4" customWidth="1"/>
    <col min="1564" max="1564" width="19.125" style="4" customWidth="1"/>
    <col min="1565" max="1792" width="8.875" style="4"/>
    <col min="1793" max="1793" width="15" style="4" customWidth="1"/>
    <col min="1794" max="1794" width="3.625" style="4" customWidth="1"/>
    <col min="1795" max="1795" width="10.625" style="4" customWidth="1"/>
    <col min="1796" max="1796" width="3.375" style="4" customWidth="1"/>
    <col min="1797" max="1797" width="4.625" style="4" customWidth="1"/>
    <col min="1798" max="1798" width="4.875" style="4" customWidth="1"/>
    <col min="1799" max="1799" width="4.375" style="4" customWidth="1"/>
    <col min="1800" max="1800" width="3.375" style="4" customWidth="1"/>
    <col min="1801" max="1801" width="6.125" style="4" customWidth="1"/>
    <col min="1802" max="1803" width="5.375" style="4" customWidth="1"/>
    <col min="1804" max="1804" width="7.375" style="4" customWidth="1"/>
    <col min="1805" max="1805" width="7.625" style="4" customWidth="1"/>
    <col min="1806" max="1806" width="3.375" style="4" customWidth="1"/>
    <col min="1807" max="1807" width="10.375" style="4" customWidth="1"/>
    <col min="1808" max="1808" width="3.625" style="4" customWidth="1"/>
    <col min="1809" max="1809" width="4.375" style="4" customWidth="1"/>
    <col min="1810" max="1810" width="3.375" style="4" customWidth="1"/>
    <col min="1811" max="1811" width="7.125" style="4" customWidth="1"/>
    <col min="1812" max="1812" width="7.375" style="4" customWidth="1"/>
    <col min="1813" max="1813" width="11.625" style="4" customWidth="1"/>
    <col min="1814" max="1814" width="6" style="4" customWidth="1"/>
    <col min="1815" max="1815" width="9.375" style="4" customWidth="1"/>
    <col min="1816" max="1816" width="7.125" style="4" customWidth="1"/>
    <col min="1817" max="1817" width="8.875" style="4" hidden="1" customWidth="1"/>
    <col min="1818" max="1818" width="2.875" style="4" customWidth="1"/>
    <col min="1819" max="1819" width="10.375" style="4" customWidth="1"/>
    <col min="1820" max="1820" width="19.125" style="4" customWidth="1"/>
    <col min="1821" max="2048" width="8.875" style="4"/>
    <col min="2049" max="2049" width="15" style="4" customWidth="1"/>
    <col min="2050" max="2050" width="3.625" style="4" customWidth="1"/>
    <col min="2051" max="2051" width="10.625" style="4" customWidth="1"/>
    <col min="2052" max="2052" width="3.375" style="4" customWidth="1"/>
    <col min="2053" max="2053" width="4.625" style="4" customWidth="1"/>
    <col min="2054" max="2054" width="4.875" style="4" customWidth="1"/>
    <col min="2055" max="2055" width="4.375" style="4" customWidth="1"/>
    <col min="2056" max="2056" width="3.375" style="4" customWidth="1"/>
    <col min="2057" max="2057" width="6.125" style="4" customWidth="1"/>
    <col min="2058" max="2059" width="5.375" style="4" customWidth="1"/>
    <col min="2060" max="2060" width="7.375" style="4" customWidth="1"/>
    <col min="2061" max="2061" width="7.625" style="4" customWidth="1"/>
    <col min="2062" max="2062" width="3.375" style="4" customWidth="1"/>
    <col min="2063" max="2063" width="10.375" style="4" customWidth="1"/>
    <col min="2064" max="2064" width="3.625" style="4" customWidth="1"/>
    <col min="2065" max="2065" width="4.375" style="4" customWidth="1"/>
    <col min="2066" max="2066" width="3.375" style="4" customWidth="1"/>
    <col min="2067" max="2067" width="7.125" style="4" customWidth="1"/>
    <col min="2068" max="2068" width="7.375" style="4" customWidth="1"/>
    <col min="2069" max="2069" width="11.625" style="4" customWidth="1"/>
    <col min="2070" max="2070" width="6" style="4" customWidth="1"/>
    <col min="2071" max="2071" width="9.375" style="4" customWidth="1"/>
    <col min="2072" max="2072" width="7.125" style="4" customWidth="1"/>
    <col min="2073" max="2073" width="8.875" style="4" hidden="1" customWidth="1"/>
    <col min="2074" max="2074" width="2.875" style="4" customWidth="1"/>
    <col min="2075" max="2075" width="10.375" style="4" customWidth="1"/>
    <col min="2076" max="2076" width="19.125" style="4" customWidth="1"/>
    <col min="2077" max="2304" width="8.875" style="4"/>
    <col min="2305" max="2305" width="15" style="4" customWidth="1"/>
    <col min="2306" max="2306" width="3.625" style="4" customWidth="1"/>
    <col min="2307" max="2307" width="10.625" style="4" customWidth="1"/>
    <col min="2308" max="2308" width="3.375" style="4" customWidth="1"/>
    <col min="2309" max="2309" width="4.625" style="4" customWidth="1"/>
    <col min="2310" max="2310" width="4.875" style="4" customWidth="1"/>
    <col min="2311" max="2311" width="4.375" style="4" customWidth="1"/>
    <col min="2312" max="2312" width="3.375" style="4" customWidth="1"/>
    <col min="2313" max="2313" width="6.125" style="4" customWidth="1"/>
    <col min="2314" max="2315" width="5.375" style="4" customWidth="1"/>
    <col min="2316" max="2316" width="7.375" style="4" customWidth="1"/>
    <col min="2317" max="2317" width="7.625" style="4" customWidth="1"/>
    <col min="2318" max="2318" width="3.375" style="4" customWidth="1"/>
    <col min="2319" max="2319" width="10.375" style="4" customWidth="1"/>
    <col min="2320" max="2320" width="3.625" style="4" customWidth="1"/>
    <col min="2321" max="2321" width="4.375" style="4" customWidth="1"/>
    <col min="2322" max="2322" width="3.375" style="4" customWidth="1"/>
    <col min="2323" max="2323" width="7.125" style="4" customWidth="1"/>
    <col min="2324" max="2324" width="7.375" style="4" customWidth="1"/>
    <col min="2325" max="2325" width="11.625" style="4" customWidth="1"/>
    <col min="2326" max="2326" width="6" style="4" customWidth="1"/>
    <col min="2327" max="2327" width="9.375" style="4" customWidth="1"/>
    <col min="2328" max="2328" width="7.125" style="4" customWidth="1"/>
    <col min="2329" max="2329" width="8.875" style="4" hidden="1" customWidth="1"/>
    <col min="2330" max="2330" width="2.875" style="4" customWidth="1"/>
    <col min="2331" max="2331" width="10.375" style="4" customWidth="1"/>
    <col min="2332" max="2332" width="19.125" style="4" customWidth="1"/>
    <col min="2333" max="2560" width="8.875" style="4"/>
    <col min="2561" max="2561" width="15" style="4" customWidth="1"/>
    <col min="2562" max="2562" width="3.625" style="4" customWidth="1"/>
    <col min="2563" max="2563" width="10.625" style="4" customWidth="1"/>
    <col min="2564" max="2564" width="3.375" style="4" customWidth="1"/>
    <col min="2565" max="2565" width="4.625" style="4" customWidth="1"/>
    <col min="2566" max="2566" width="4.875" style="4" customWidth="1"/>
    <col min="2567" max="2567" width="4.375" style="4" customWidth="1"/>
    <col min="2568" max="2568" width="3.375" style="4" customWidth="1"/>
    <col min="2569" max="2569" width="6.125" style="4" customWidth="1"/>
    <col min="2570" max="2571" width="5.375" style="4" customWidth="1"/>
    <col min="2572" max="2572" width="7.375" style="4" customWidth="1"/>
    <col min="2573" max="2573" width="7.625" style="4" customWidth="1"/>
    <col min="2574" max="2574" width="3.375" style="4" customWidth="1"/>
    <col min="2575" max="2575" width="10.375" style="4" customWidth="1"/>
    <col min="2576" max="2576" width="3.625" style="4" customWidth="1"/>
    <col min="2577" max="2577" width="4.375" style="4" customWidth="1"/>
    <col min="2578" max="2578" width="3.375" style="4" customWidth="1"/>
    <col min="2579" max="2579" width="7.125" style="4" customWidth="1"/>
    <col min="2580" max="2580" width="7.375" style="4" customWidth="1"/>
    <col min="2581" max="2581" width="11.625" style="4" customWidth="1"/>
    <col min="2582" max="2582" width="6" style="4" customWidth="1"/>
    <col min="2583" max="2583" width="9.375" style="4" customWidth="1"/>
    <col min="2584" max="2584" width="7.125" style="4" customWidth="1"/>
    <col min="2585" max="2585" width="8.875" style="4" hidden="1" customWidth="1"/>
    <col min="2586" max="2586" width="2.875" style="4" customWidth="1"/>
    <col min="2587" max="2587" width="10.375" style="4" customWidth="1"/>
    <col min="2588" max="2588" width="19.125" style="4" customWidth="1"/>
    <col min="2589" max="2816" width="8.875" style="4"/>
    <col min="2817" max="2817" width="15" style="4" customWidth="1"/>
    <col min="2818" max="2818" width="3.625" style="4" customWidth="1"/>
    <col min="2819" max="2819" width="10.625" style="4" customWidth="1"/>
    <col min="2820" max="2820" width="3.375" style="4" customWidth="1"/>
    <col min="2821" max="2821" width="4.625" style="4" customWidth="1"/>
    <col min="2822" max="2822" width="4.875" style="4" customWidth="1"/>
    <col min="2823" max="2823" width="4.375" style="4" customWidth="1"/>
    <col min="2824" max="2824" width="3.375" style="4" customWidth="1"/>
    <col min="2825" max="2825" width="6.125" style="4" customWidth="1"/>
    <col min="2826" max="2827" width="5.375" style="4" customWidth="1"/>
    <col min="2828" max="2828" width="7.375" style="4" customWidth="1"/>
    <col min="2829" max="2829" width="7.625" style="4" customWidth="1"/>
    <col min="2830" max="2830" width="3.375" style="4" customWidth="1"/>
    <col min="2831" max="2831" width="10.375" style="4" customWidth="1"/>
    <col min="2832" max="2832" width="3.625" style="4" customWidth="1"/>
    <col min="2833" max="2833" width="4.375" style="4" customWidth="1"/>
    <col min="2834" max="2834" width="3.375" style="4" customWidth="1"/>
    <col min="2835" max="2835" width="7.125" style="4" customWidth="1"/>
    <col min="2836" max="2836" width="7.375" style="4" customWidth="1"/>
    <col min="2837" max="2837" width="11.625" style="4" customWidth="1"/>
    <col min="2838" max="2838" width="6" style="4" customWidth="1"/>
    <col min="2839" max="2839" width="9.375" style="4" customWidth="1"/>
    <col min="2840" max="2840" width="7.125" style="4" customWidth="1"/>
    <col min="2841" max="2841" width="8.875" style="4" hidden="1" customWidth="1"/>
    <col min="2842" max="2842" width="2.875" style="4" customWidth="1"/>
    <col min="2843" max="2843" width="10.375" style="4" customWidth="1"/>
    <col min="2844" max="2844" width="19.125" style="4" customWidth="1"/>
    <col min="2845" max="3072" width="8.875" style="4"/>
    <col min="3073" max="3073" width="15" style="4" customWidth="1"/>
    <col min="3074" max="3074" width="3.625" style="4" customWidth="1"/>
    <col min="3075" max="3075" width="10.625" style="4" customWidth="1"/>
    <col min="3076" max="3076" width="3.375" style="4" customWidth="1"/>
    <col min="3077" max="3077" width="4.625" style="4" customWidth="1"/>
    <col min="3078" max="3078" width="4.875" style="4" customWidth="1"/>
    <col min="3079" max="3079" width="4.375" style="4" customWidth="1"/>
    <col min="3080" max="3080" width="3.375" style="4" customWidth="1"/>
    <col min="3081" max="3081" width="6.125" style="4" customWidth="1"/>
    <col min="3082" max="3083" width="5.375" style="4" customWidth="1"/>
    <col min="3084" max="3084" width="7.375" style="4" customWidth="1"/>
    <col min="3085" max="3085" width="7.625" style="4" customWidth="1"/>
    <col min="3086" max="3086" width="3.375" style="4" customWidth="1"/>
    <col min="3087" max="3087" width="10.375" style="4" customWidth="1"/>
    <col min="3088" max="3088" width="3.625" style="4" customWidth="1"/>
    <col min="3089" max="3089" width="4.375" style="4" customWidth="1"/>
    <col min="3090" max="3090" width="3.375" style="4" customWidth="1"/>
    <col min="3091" max="3091" width="7.125" style="4" customWidth="1"/>
    <col min="3092" max="3092" width="7.375" style="4" customWidth="1"/>
    <col min="3093" max="3093" width="11.625" style="4" customWidth="1"/>
    <col min="3094" max="3094" width="6" style="4" customWidth="1"/>
    <col min="3095" max="3095" width="9.375" style="4" customWidth="1"/>
    <col min="3096" max="3096" width="7.125" style="4" customWidth="1"/>
    <col min="3097" max="3097" width="8.875" style="4" hidden="1" customWidth="1"/>
    <col min="3098" max="3098" width="2.875" style="4" customWidth="1"/>
    <col min="3099" max="3099" width="10.375" style="4" customWidth="1"/>
    <col min="3100" max="3100" width="19.125" style="4" customWidth="1"/>
    <col min="3101" max="3328" width="8.875" style="4"/>
    <col min="3329" max="3329" width="15" style="4" customWidth="1"/>
    <col min="3330" max="3330" width="3.625" style="4" customWidth="1"/>
    <col min="3331" max="3331" width="10.625" style="4" customWidth="1"/>
    <col min="3332" max="3332" width="3.375" style="4" customWidth="1"/>
    <col min="3333" max="3333" width="4.625" style="4" customWidth="1"/>
    <col min="3334" max="3334" width="4.875" style="4" customWidth="1"/>
    <col min="3335" max="3335" width="4.375" style="4" customWidth="1"/>
    <col min="3336" max="3336" width="3.375" style="4" customWidth="1"/>
    <col min="3337" max="3337" width="6.125" style="4" customWidth="1"/>
    <col min="3338" max="3339" width="5.375" style="4" customWidth="1"/>
    <col min="3340" max="3340" width="7.375" style="4" customWidth="1"/>
    <col min="3341" max="3341" width="7.625" style="4" customWidth="1"/>
    <col min="3342" max="3342" width="3.375" style="4" customWidth="1"/>
    <col min="3343" max="3343" width="10.375" style="4" customWidth="1"/>
    <col min="3344" max="3344" width="3.625" style="4" customWidth="1"/>
    <col min="3345" max="3345" width="4.375" style="4" customWidth="1"/>
    <col min="3346" max="3346" width="3.375" style="4" customWidth="1"/>
    <col min="3347" max="3347" width="7.125" style="4" customWidth="1"/>
    <col min="3348" max="3348" width="7.375" style="4" customWidth="1"/>
    <col min="3349" max="3349" width="11.625" style="4" customWidth="1"/>
    <col min="3350" max="3350" width="6" style="4" customWidth="1"/>
    <col min="3351" max="3351" width="9.375" style="4" customWidth="1"/>
    <col min="3352" max="3352" width="7.125" style="4" customWidth="1"/>
    <col min="3353" max="3353" width="8.875" style="4" hidden="1" customWidth="1"/>
    <col min="3354" max="3354" width="2.875" style="4" customWidth="1"/>
    <col min="3355" max="3355" width="10.375" style="4" customWidth="1"/>
    <col min="3356" max="3356" width="19.125" style="4" customWidth="1"/>
    <col min="3357" max="3584" width="8.875" style="4"/>
    <col min="3585" max="3585" width="15" style="4" customWidth="1"/>
    <col min="3586" max="3586" width="3.625" style="4" customWidth="1"/>
    <col min="3587" max="3587" width="10.625" style="4" customWidth="1"/>
    <col min="3588" max="3588" width="3.375" style="4" customWidth="1"/>
    <col min="3589" max="3589" width="4.625" style="4" customWidth="1"/>
    <col min="3590" max="3590" width="4.875" style="4" customWidth="1"/>
    <col min="3591" max="3591" width="4.375" style="4" customWidth="1"/>
    <col min="3592" max="3592" width="3.375" style="4" customWidth="1"/>
    <col min="3593" max="3593" width="6.125" style="4" customWidth="1"/>
    <col min="3594" max="3595" width="5.375" style="4" customWidth="1"/>
    <col min="3596" max="3596" width="7.375" style="4" customWidth="1"/>
    <col min="3597" max="3597" width="7.625" style="4" customWidth="1"/>
    <col min="3598" max="3598" width="3.375" style="4" customWidth="1"/>
    <col min="3599" max="3599" width="10.375" style="4" customWidth="1"/>
    <col min="3600" max="3600" width="3.625" style="4" customWidth="1"/>
    <col min="3601" max="3601" width="4.375" style="4" customWidth="1"/>
    <col min="3602" max="3602" width="3.375" style="4" customWidth="1"/>
    <col min="3603" max="3603" width="7.125" style="4" customWidth="1"/>
    <col min="3604" max="3604" width="7.375" style="4" customWidth="1"/>
    <col min="3605" max="3605" width="11.625" style="4" customWidth="1"/>
    <col min="3606" max="3606" width="6" style="4" customWidth="1"/>
    <col min="3607" max="3607" width="9.375" style="4" customWidth="1"/>
    <col min="3608" max="3608" width="7.125" style="4" customWidth="1"/>
    <col min="3609" max="3609" width="8.875" style="4" hidden="1" customWidth="1"/>
    <col min="3610" max="3610" width="2.875" style="4" customWidth="1"/>
    <col min="3611" max="3611" width="10.375" style="4" customWidth="1"/>
    <col min="3612" max="3612" width="19.125" style="4" customWidth="1"/>
    <col min="3613" max="3840" width="8.875" style="4"/>
    <col min="3841" max="3841" width="15" style="4" customWidth="1"/>
    <col min="3842" max="3842" width="3.625" style="4" customWidth="1"/>
    <col min="3843" max="3843" width="10.625" style="4" customWidth="1"/>
    <col min="3844" max="3844" width="3.375" style="4" customWidth="1"/>
    <col min="3845" max="3845" width="4.625" style="4" customWidth="1"/>
    <col min="3846" max="3846" width="4.875" style="4" customWidth="1"/>
    <col min="3847" max="3847" width="4.375" style="4" customWidth="1"/>
    <col min="3848" max="3848" width="3.375" style="4" customWidth="1"/>
    <col min="3849" max="3849" width="6.125" style="4" customWidth="1"/>
    <col min="3850" max="3851" width="5.375" style="4" customWidth="1"/>
    <col min="3852" max="3852" width="7.375" style="4" customWidth="1"/>
    <col min="3853" max="3853" width="7.625" style="4" customWidth="1"/>
    <col min="3854" max="3854" width="3.375" style="4" customWidth="1"/>
    <col min="3855" max="3855" width="10.375" style="4" customWidth="1"/>
    <col min="3856" max="3856" width="3.625" style="4" customWidth="1"/>
    <col min="3857" max="3857" width="4.375" style="4" customWidth="1"/>
    <col min="3858" max="3858" width="3.375" style="4" customWidth="1"/>
    <col min="3859" max="3859" width="7.125" style="4" customWidth="1"/>
    <col min="3860" max="3860" width="7.375" style="4" customWidth="1"/>
    <col min="3861" max="3861" width="11.625" style="4" customWidth="1"/>
    <col min="3862" max="3862" width="6" style="4" customWidth="1"/>
    <col min="3863" max="3863" width="9.375" style="4" customWidth="1"/>
    <col min="3864" max="3864" width="7.125" style="4" customWidth="1"/>
    <col min="3865" max="3865" width="8.875" style="4" hidden="1" customWidth="1"/>
    <col min="3866" max="3866" width="2.875" style="4" customWidth="1"/>
    <col min="3867" max="3867" width="10.375" style="4" customWidth="1"/>
    <col min="3868" max="3868" width="19.125" style="4" customWidth="1"/>
    <col min="3869" max="4096" width="8.875" style="4"/>
    <col min="4097" max="4097" width="15" style="4" customWidth="1"/>
    <col min="4098" max="4098" width="3.625" style="4" customWidth="1"/>
    <col min="4099" max="4099" width="10.625" style="4" customWidth="1"/>
    <col min="4100" max="4100" width="3.375" style="4" customWidth="1"/>
    <col min="4101" max="4101" width="4.625" style="4" customWidth="1"/>
    <col min="4102" max="4102" width="4.875" style="4" customWidth="1"/>
    <col min="4103" max="4103" width="4.375" style="4" customWidth="1"/>
    <col min="4104" max="4104" width="3.375" style="4" customWidth="1"/>
    <col min="4105" max="4105" width="6.125" style="4" customWidth="1"/>
    <col min="4106" max="4107" width="5.375" style="4" customWidth="1"/>
    <col min="4108" max="4108" width="7.375" style="4" customWidth="1"/>
    <col min="4109" max="4109" width="7.625" style="4" customWidth="1"/>
    <col min="4110" max="4110" width="3.375" style="4" customWidth="1"/>
    <col min="4111" max="4111" width="10.375" style="4" customWidth="1"/>
    <col min="4112" max="4112" width="3.625" style="4" customWidth="1"/>
    <col min="4113" max="4113" width="4.375" style="4" customWidth="1"/>
    <col min="4114" max="4114" width="3.375" style="4" customWidth="1"/>
    <col min="4115" max="4115" width="7.125" style="4" customWidth="1"/>
    <col min="4116" max="4116" width="7.375" style="4" customWidth="1"/>
    <col min="4117" max="4117" width="11.625" style="4" customWidth="1"/>
    <col min="4118" max="4118" width="6" style="4" customWidth="1"/>
    <col min="4119" max="4119" width="9.375" style="4" customWidth="1"/>
    <col min="4120" max="4120" width="7.125" style="4" customWidth="1"/>
    <col min="4121" max="4121" width="8.875" style="4" hidden="1" customWidth="1"/>
    <col min="4122" max="4122" width="2.875" style="4" customWidth="1"/>
    <col min="4123" max="4123" width="10.375" style="4" customWidth="1"/>
    <col min="4124" max="4124" width="19.125" style="4" customWidth="1"/>
    <col min="4125" max="4352" width="8.875" style="4"/>
    <col min="4353" max="4353" width="15" style="4" customWidth="1"/>
    <col min="4354" max="4354" width="3.625" style="4" customWidth="1"/>
    <col min="4355" max="4355" width="10.625" style="4" customWidth="1"/>
    <col min="4356" max="4356" width="3.375" style="4" customWidth="1"/>
    <col min="4357" max="4357" width="4.625" style="4" customWidth="1"/>
    <col min="4358" max="4358" width="4.875" style="4" customWidth="1"/>
    <col min="4359" max="4359" width="4.375" style="4" customWidth="1"/>
    <col min="4360" max="4360" width="3.375" style="4" customWidth="1"/>
    <col min="4361" max="4361" width="6.125" style="4" customWidth="1"/>
    <col min="4362" max="4363" width="5.375" style="4" customWidth="1"/>
    <col min="4364" max="4364" width="7.375" style="4" customWidth="1"/>
    <col min="4365" max="4365" width="7.625" style="4" customWidth="1"/>
    <col min="4366" max="4366" width="3.375" style="4" customWidth="1"/>
    <col min="4367" max="4367" width="10.375" style="4" customWidth="1"/>
    <col min="4368" max="4368" width="3.625" style="4" customWidth="1"/>
    <col min="4369" max="4369" width="4.375" style="4" customWidth="1"/>
    <col min="4370" max="4370" width="3.375" style="4" customWidth="1"/>
    <col min="4371" max="4371" width="7.125" style="4" customWidth="1"/>
    <col min="4372" max="4372" width="7.375" style="4" customWidth="1"/>
    <col min="4373" max="4373" width="11.625" style="4" customWidth="1"/>
    <col min="4374" max="4374" width="6" style="4" customWidth="1"/>
    <col min="4375" max="4375" width="9.375" style="4" customWidth="1"/>
    <col min="4376" max="4376" width="7.125" style="4" customWidth="1"/>
    <col min="4377" max="4377" width="8.875" style="4" hidden="1" customWidth="1"/>
    <col min="4378" max="4378" width="2.875" style="4" customWidth="1"/>
    <col min="4379" max="4379" width="10.375" style="4" customWidth="1"/>
    <col min="4380" max="4380" width="19.125" style="4" customWidth="1"/>
    <col min="4381" max="4608" width="8.875" style="4"/>
    <col min="4609" max="4609" width="15" style="4" customWidth="1"/>
    <col min="4610" max="4610" width="3.625" style="4" customWidth="1"/>
    <col min="4611" max="4611" width="10.625" style="4" customWidth="1"/>
    <col min="4612" max="4612" width="3.375" style="4" customWidth="1"/>
    <col min="4613" max="4613" width="4.625" style="4" customWidth="1"/>
    <col min="4614" max="4614" width="4.875" style="4" customWidth="1"/>
    <col min="4615" max="4615" width="4.375" style="4" customWidth="1"/>
    <col min="4616" max="4616" width="3.375" style="4" customWidth="1"/>
    <col min="4617" max="4617" width="6.125" style="4" customWidth="1"/>
    <col min="4618" max="4619" width="5.375" style="4" customWidth="1"/>
    <col min="4620" max="4620" width="7.375" style="4" customWidth="1"/>
    <col min="4621" max="4621" width="7.625" style="4" customWidth="1"/>
    <col min="4622" max="4622" width="3.375" style="4" customWidth="1"/>
    <col min="4623" max="4623" width="10.375" style="4" customWidth="1"/>
    <col min="4624" max="4624" width="3.625" style="4" customWidth="1"/>
    <col min="4625" max="4625" width="4.375" style="4" customWidth="1"/>
    <col min="4626" max="4626" width="3.375" style="4" customWidth="1"/>
    <col min="4627" max="4627" width="7.125" style="4" customWidth="1"/>
    <col min="4628" max="4628" width="7.375" style="4" customWidth="1"/>
    <col min="4629" max="4629" width="11.625" style="4" customWidth="1"/>
    <col min="4630" max="4630" width="6" style="4" customWidth="1"/>
    <col min="4631" max="4631" width="9.375" style="4" customWidth="1"/>
    <col min="4632" max="4632" width="7.125" style="4" customWidth="1"/>
    <col min="4633" max="4633" width="8.875" style="4" hidden="1" customWidth="1"/>
    <col min="4634" max="4634" width="2.875" style="4" customWidth="1"/>
    <col min="4635" max="4635" width="10.375" style="4" customWidth="1"/>
    <col min="4636" max="4636" width="19.125" style="4" customWidth="1"/>
    <col min="4637" max="4864" width="8.875" style="4"/>
    <col min="4865" max="4865" width="15" style="4" customWidth="1"/>
    <col min="4866" max="4866" width="3.625" style="4" customWidth="1"/>
    <col min="4867" max="4867" width="10.625" style="4" customWidth="1"/>
    <col min="4868" max="4868" width="3.375" style="4" customWidth="1"/>
    <col min="4869" max="4869" width="4.625" style="4" customWidth="1"/>
    <col min="4870" max="4870" width="4.875" style="4" customWidth="1"/>
    <col min="4871" max="4871" width="4.375" style="4" customWidth="1"/>
    <col min="4872" max="4872" width="3.375" style="4" customWidth="1"/>
    <col min="4873" max="4873" width="6.125" style="4" customWidth="1"/>
    <col min="4874" max="4875" width="5.375" style="4" customWidth="1"/>
    <col min="4876" max="4876" width="7.375" style="4" customWidth="1"/>
    <col min="4877" max="4877" width="7.625" style="4" customWidth="1"/>
    <col min="4878" max="4878" width="3.375" style="4" customWidth="1"/>
    <col min="4879" max="4879" width="10.375" style="4" customWidth="1"/>
    <col min="4880" max="4880" width="3.625" style="4" customWidth="1"/>
    <col min="4881" max="4881" width="4.375" style="4" customWidth="1"/>
    <col min="4882" max="4882" width="3.375" style="4" customWidth="1"/>
    <col min="4883" max="4883" width="7.125" style="4" customWidth="1"/>
    <col min="4884" max="4884" width="7.375" style="4" customWidth="1"/>
    <col min="4885" max="4885" width="11.625" style="4" customWidth="1"/>
    <col min="4886" max="4886" width="6" style="4" customWidth="1"/>
    <col min="4887" max="4887" width="9.375" style="4" customWidth="1"/>
    <col min="4888" max="4888" width="7.125" style="4" customWidth="1"/>
    <col min="4889" max="4889" width="8.875" style="4" hidden="1" customWidth="1"/>
    <col min="4890" max="4890" width="2.875" style="4" customWidth="1"/>
    <col min="4891" max="4891" width="10.375" style="4" customWidth="1"/>
    <col min="4892" max="4892" width="19.125" style="4" customWidth="1"/>
    <col min="4893" max="5120" width="8.875" style="4"/>
    <col min="5121" max="5121" width="15" style="4" customWidth="1"/>
    <col min="5122" max="5122" width="3.625" style="4" customWidth="1"/>
    <col min="5123" max="5123" width="10.625" style="4" customWidth="1"/>
    <col min="5124" max="5124" width="3.375" style="4" customWidth="1"/>
    <col min="5125" max="5125" width="4.625" style="4" customWidth="1"/>
    <col min="5126" max="5126" width="4.875" style="4" customWidth="1"/>
    <col min="5127" max="5127" width="4.375" style="4" customWidth="1"/>
    <col min="5128" max="5128" width="3.375" style="4" customWidth="1"/>
    <col min="5129" max="5129" width="6.125" style="4" customWidth="1"/>
    <col min="5130" max="5131" width="5.375" style="4" customWidth="1"/>
    <col min="5132" max="5132" width="7.375" style="4" customWidth="1"/>
    <col min="5133" max="5133" width="7.625" style="4" customWidth="1"/>
    <col min="5134" max="5134" width="3.375" style="4" customWidth="1"/>
    <col min="5135" max="5135" width="10.375" style="4" customWidth="1"/>
    <col min="5136" max="5136" width="3.625" style="4" customWidth="1"/>
    <col min="5137" max="5137" width="4.375" style="4" customWidth="1"/>
    <col min="5138" max="5138" width="3.375" style="4" customWidth="1"/>
    <col min="5139" max="5139" width="7.125" style="4" customWidth="1"/>
    <col min="5140" max="5140" width="7.375" style="4" customWidth="1"/>
    <col min="5141" max="5141" width="11.625" style="4" customWidth="1"/>
    <col min="5142" max="5142" width="6" style="4" customWidth="1"/>
    <col min="5143" max="5143" width="9.375" style="4" customWidth="1"/>
    <col min="5144" max="5144" width="7.125" style="4" customWidth="1"/>
    <col min="5145" max="5145" width="8.875" style="4" hidden="1" customWidth="1"/>
    <col min="5146" max="5146" width="2.875" style="4" customWidth="1"/>
    <col min="5147" max="5147" width="10.375" style="4" customWidth="1"/>
    <col min="5148" max="5148" width="19.125" style="4" customWidth="1"/>
    <col min="5149" max="5376" width="8.875" style="4"/>
    <col min="5377" max="5377" width="15" style="4" customWidth="1"/>
    <col min="5378" max="5378" width="3.625" style="4" customWidth="1"/>
    <col min="5379" max="5379" width="10.625" style="4" customWidth="1"/>
    <col min="5380" max="5380" width="3.375" style="4" customWidth="1"/>
    <col min="5381" max="5381" width="4.625" style="4" customWidth="1"/>
    <col min="5382" max="5382" width="4.875" style="4" customWidth="1"/>
    <col min="5383" max="5383" width="4.375" style="4" customWidth="1"/>
    <col min="5384" max="5384" width="3.375" style="4" customWidth="1"/>
    <col min="5385" max="5385" width="6.125" style="4" customWidth="1"/>
    <col min="5386" max="5387" width="5.375" style="4" customWidth="1"/>
    <col min="5388" max="5388" width="7.375" style="4" customWidth="1"/>
    <col min="5389" max="5389" width="7.625" style="4" customWidth="1"/>
    <col min="5390" max="5390" width="3.375" style="4" customWidth="1"/>
    <col min="5391" max="5391" width="10.375" style="4" customWidth="1"/>
    <col min="5392" max="5392" width="3.625" style="4" customWidth="1"/>
    <col min="5393" max="5393" width="4.375" style="4" customWidth="1"/>
    <col min="5394" max="5394" width="3.375" style="4" customWidth="1"/>
    <col min="5395" max="5395" width="7.125" style="4" customWidth="1"/>
    <col min="5396" max="5396" width="7.375" style="4" customWidth="1"/>
    <col min="5397" max="5397" width="11.625" style="4" customWidth="1"/>
    <col min="5398" max="5398" width="6" style="4" customWidth="1"/>
    <col min="5399" max="5399" width="9.375" style="4" customWidth="1"/>
    <col min="5400" max="5400" width="7.125" style="4" customWidth="1"/>
    <col min="5401" max="5401" width="8.875" style="4" hidden="1" customWidth="1"/>
    <col min="5402" max="5402" width="2.875" style="4" customWidth="1"/>
    <col min="5403" max="5403" width="10.375" style="4" customWidth="1"/>
    <col min="5404" max="5404" width="19.125" style="4" customWidth="1"/>
    <col min="5405" max="5632" width="8.875" style="4"/>
    <col min="5633" max="5633" width="15" style="4" customWidth="1"/>
    <col min="5634" max="5634" width="3.625" style="4" customWidth="1"/>
    <col min="5635" max="5635" width="10.625" style="4" customWidth="1"/>
    <col min="5636" max="5636" width="3.375" style="4" customWidth="1"/>
    <col min="5637" max="5637" width="4.625" style="4" customWidth="1"/>
    <col min="5638" max="5638" width="4.875" style="4" customWidth="1"/>
    <col min="5639" max="5639" width="4.375" style="4" customWidth="1"/>
    <col min="5640" max="5640" width="3.375" style="4" customWidth="1"/>
    <col min="5641" max="5641" width="6.125" style="4" customWidth="1"/>
    <col min="5642" max="5643" width="5.375" style="4" customWidth="1"/>
    <col min="5644" max="5644" width="7.375" style="4" customWidth="1"/>
    <col min="5645" max="5645" width="7.625" style="4" customWidth="1"/>
    <col min="5646" max="5646" width="3.375" style="4" customWidth="1"/>
    <col min="5647" max="5647" width="10.375" style="4" customWidth="1"/>
    <col min="5648" max="5648" width="3.625" style="4" customWidth="1"/>
    <col min="5649" max="5649" width="4.375" style="4" customWidth="1"/>
    <col min="5650" max="5650" width="3.375" style="4" customWidth="1"/>
    <col min="5651" max="5651" width="7.125" style="4" customWidth="1"/>
    <col min="5652" max="5652" width="7.375" style="4" customWidth="1"/>
    <col min="5653" max="5653" width="11.625" style="4" customWidth="1"/>
    <col min="5654" max="5654" width="6" style="4" customWidth="1"/>
    <col min="5655" max="5655" width="9.375" style="4" customWidth="1"/>
    <col min="5656" max="5656" width="7.125" style="4" customWidth="1"/>
    <col min="5657" max="5657" width="8.875" style="4" hidden="1" customWidth="1"/>
    <col min="5658" max="5658" width="2.875" style="4" customWidth="1"/>
    <col min="5659" max="5659" width="10.375" style="4" customWidth="1"/>
    <col min="5660" max="5660" width="19.125" style="4" customWidth="1"/>
    <col min="5661" max="5888" width="8.875" style="4"/>
    <col min="5889" max="5889" width="15" style="4" customWidth="1"/>
    <col min="5890" max="5890" width="3.625" style="4" customWidth="1"/>
    <col min="5891" max="5891" width="10.625" style="4" customWidth="1"/>
    <col min="5892" max="5892" width="3.375" style="4" customWidth="1"/>
    <col min="5893" max="5893" width="4.625" style="4" customWidth="1"/>
    <col min="5894" max="5894" width="4.875" style="4" customWidth="1"/>
    <col min="5895" max="5895" width="4.375" style="4" customWidth="1"/>
    <col min="5896" max="5896" width="3.375" style="4" customWidth="1"/>
    <col min="5897" max="5897" width="6.125" style="4" customWidth="1"/>
    <col min="5898" max="5899" width="5.375" style="4" customWidth="1"/>
    <col min="5900" max="5900" width="7.375" style="4" customWidth="1"/>
    <col min="5901" max="5901" width="7.625" style="4" customWidth="1"/>
    <col min="5902" max="5902" width="3.375" style="4" customWidth="1"/>
    <col min="5903" max="5903" width="10.375" style="4" customWidth="1"/>
    <col min="5904" max="5904" width="3.625" style="4" customWidth="1"/>
    <col min="5905" max="5905" width="4.375" style="4" customWidth="1"/>
    <col min="5906" max="5906" width="3.375" style="4" customWidth="1"/>
    <col min="5907" max="5907" width="7.125" style="4" customWidth="1"/>
    <col min="5908" max="5908" width="7.375" style="4" customWidth="1"/>
    <col min="5909" max="5909" width="11.625" style="4" customWidth="1"/>
    <col min="5910" max="5910" width="6" style="4" customWidth="1"/>
    <col min="5911" max="5911" width="9.375" style="4" customWidth="1"/>
    <col min="5912" max="5912" width="7.125" style="4" customWidth="1"/>
    <col min="5913" max="5913" width="8.875" style="4" hidden="1" customWidth="1"/>
    <col min="5914" max="5914" width="2.875" style="4" customWidth="1"/>
    <col min="5915" max="5915" width="10.375" style="4" customWidth="1"/>
    <col min="5916" max="5916" width="19.125" style="4" customWidth="1"/>
    <col min="5917" max="6144" width="8.875" style="4"/>
    <col min="6145" max="6145" width="15" style="4" customWidth="1"/>
    <col min="6146" max="6146" width="3.625" style="4" customWidth="1"/>
    <col min="6147" max="6147" width="10.625" style="4" customWidth="1"/>
    <col min="6148" max="6148" width="3.375" style="4" customWidth="1"/>
    <col min="6149" max="6149" width="4.625" style="4" customWidth="1"/>
    <col min="6150" max="6150" width="4.875" style="4" customWidth="1"/>
    <col min="6151" max="6151" width="4.375" style="4" customWidth="1"/>
    <col min="6152" max="6152" width="3.375" style="4" customWidth="1"/>
    <col min="6153" max="6153" width="6.125" style="4" customWidth="1"/>
    <col min="6154" max="6155" width="5.375" style="4" customWidth="1"/>
    <col min="6156" max="6156" width="7.375" style="4" customWidth="1"/>
    <col min="6157" max="6157" width="7.625" style="4" customWidth="1"/>
    <col min="6158" max="6158" width="3.375" style="4" customWidth="1"/>
    <col min="6159" max="6159" width="10.375" style="4" customWidth="1"/>
    <col min="6160" max="6160" width="3.625" style="4" customWidth="1"/>
    <col min="6161" max="6161" width="4.375" style="4" customWidth="1"/>
    <col min="6162" max="6162" width="3.375" style="4" customWidth="1"/>
    <col min="6163" max="6163" width="7.125" style="4" customWidth="1"/>
    <col min="6164" max="6164" width="7.375" style="4" customWidth="1"/>
    <col min="6165" max="6165" width="11.625" style="4" customWidth="1"/>
    <col min="6166" max="6166" width="6" style="4" customWidth="1"/>
    <col min="6167" max="6167" width="9.375" style="4" customWidth="1"/>
    <col min="6168" max="6168" width="7.125" style="4" customWidth="1"/>
    <col min="6169" max="6169" width="8.875" style="4" hidden="1" customWidth="1"/>
    <col min="6170" max="6170" width="2.875" style="4" customWidth="1"/>
    <col min="6171" max="6171" width="10.375" style="4" customWidth="1"/>
    <col min="6172" max="6172" width="19.125" style="4" customWidth="1"/>
    <col min="6173" max="6400" width="8.875" style="4"/>
    <col min="6401" max="6401" width="15" style="4" customWidth="1"/>
    <col min="6402" max="6402" width="3.625" style="4" customWidth="1"/>
    <col min="6403" max="6403" width="10.625" style="4" customWidth="1"/>
    <col min="6404" max="6404" width="3.375" style="4" customWidth="1"/>
    <col min="6405" max="6405" width="4.625" style="4" customWidth="1"/>
    <col min="6406" max="6406" width="4.875" style="4" customWidth="1"/>
    <col min="6407" max="6407" width="4.375" style="4" customWidth="1"/>
    <col min="6408" max="6408" width="3.375" style="4" customWidth="1"/>
    <col min="6409" max="6409" width="6.125" style="4" customWidth="1"/>
    <col min="6410" max="6411" width="5.375" style="4" customWidth="1"/>
    <col min="6412" max="6412" width="7.375" style="4" customWidth="1"/>
    <col min="6413" max="6413" width="7.625" style="4" customWidth="1"/>
    <col min="6414" max="6414" width="3.375" style="4" customWidth="1"/>
    <col min="6415" max="6415" width="10.375" style="4" customWidth="1"/>
    <col min="6416" max="6416" width="3.625" style="4" customWidth="1"/>
    <col min="6417" max="6417" width="4.375" style="4" customWidth="1"/>
    <col min="6418" max="6418" width="3.375" style="4" customWidth="1"/>
    <col min="6419" max="6419" width="7.125" style="4" customWidth="1"/>
    <col min="6420" max="6420" width="7.375" style="4" customWidth="1"/>
    <col min="6421" max="6421" width="11.625" style="4" customWidth="1"/>
    <col min="6422" max="6422" width="6" style="4" customWidth="1"/>
    <col min="6423" max="6423" width="9.375" style="4" customWidth="1"/>
    <col min="6424" max="6424" width="7.125" style="4" customWidth="1"/>
    <col min="6425" max="6425" width="8.875" style="4" hidden="1" customWidth="1"/>
    <col min="6426" max="6426" width="2.875" style="4" customWidth="1"/>
    <col min="6427" max="6427" width="10.375" style="4" customWidth="1"/>
    <col min="6428" max="6428" width="19.125" style="4" customWidth="1"/>
    <col min="6429" max="6656" width="8.875" style="4"/>
    <col min="6657" max="6657" width="15" style="4" customWidth="1"/>
    <col min="6658" max="6658" width="3.625" style="4" customWidth="1"/>
    <col min="6659" max="6659" width="10.625" style="4" customWidth="1"/>
    <col min="6660" max="6660" width="3.375" style="4" customWidth="1"/>
    <col min="6661" max="6661" width="4.625" style="4" customWidth="1"/>
    <col min="6662" max="6662" width="4.875" style="4" customWidth="1"/>
    <col min="6663" max="6663" width="4.375" style="4" customWidth="1"/>
    <col min="6664" max="6664" width="3.375" style="4" customWidth="1"/>
    <col min="6665" max="6665" width="6.125" style="4" customWidth="1"/>
    <col min="6666" max="6667" width="5.375" style="4" customWidth="1"/>
    <col min="6668" max="6668" width="7.375" style="4" customWidth="1"/>
    <col min="6669" max="6669" width="7.625" style="4" customWidth="1"/>
    <col min="6670" max="6670" width="3.375" style="4" customWidth="1"/>
    <col min="6671" max="6671" width="10.375" style="4" customWidth="1"/>
    <col min="6672" max="6672" width="3.625" style="4" customWidth="1"/>
    <col min="6673" max="6673" width="4.375" style="4" customWidth="1"/>
    <col min="6674" max="6674" width="3.375" style="4" customWidth="1"/>
    <col min="6675" max="6675" width="7.125" style="4" customWidth="1"/>
    <col min="6676" max="6676" width="7.375" style="4" customWidth="1"/>
    <col min="6677" max="6677" width="11.625" style="4" customWidth="1"/>
    <col min="6678" max="6678" width="6" style="4" customWidth="1"/>
    <col min="6679" max="6679" width="9.375" style="4" customWidth="1"/>
    <col min="6680" max="6680" width="7.125" style="4" customWidth="1"/>
    <col min="6681" max="6681" width="8.875" style="4" hidden="1" customWidth="1"/>
    <col min="6682" max="6682" width="2.875" style="4" customWidth="1"/>
    <col min="6683" max="6683" width="10.375" style="4" customWidth="1"/>
    <col min="6684" max="6684" width="19.125" style="4" customWidth="1"/>
    <col min="6685" max="6912" width="8.875" style="4"/>
    <col min="6913" max="6913" width="15" style="4" customWidth="1"/>
    <col min="6914" max="6914" width="3.625" style="4" customWidth="1"/>
    <col min="6915" max="6915" width="10.625" style="4" customWidth="1"/>
    <col min="6916" max="6916" width="3.375" style="4" customWidth="1"/>
    <col min="6917" max="6917" width="4.625" style="4" customWidth="1"/>
    <col min="6918" max="6918" width="4.875" style="4" customWidth="1"/>
    <col min="6919" max="6919" width="4.375" style="4" customWidth="1"/>
    <col min="6920" max="6920" width="3.375" style="4" customWidth="1"/>
    <col min="6921" max="6921" width="6.125" style="4" customWidth="1"/>
    <col min="6922" max="6923" width="5.375" style="4" customWidth="1"/>
    <col min="6924" max="6924" width="7.375" style="4" customWidth="1"/>
    <col min="6925" max="6925" width="7.625" style="4" customWidth="1"/>
    <col min="6926" max="6926" width="3.375" style="4" customWidth="1"/>
    <col min="6927" max="6927" width="10.375" style="4" customWidth="1"/>
    <col min="6928" max="6928" width="3.625" style="4" customWidth="1"/>
    <col min="6929" max="6929" width="4.375" style="4" customWidth="1"/>
    <col min="6930" max="6930" width="3.375" style="4" customWidth="1"/>
    <col min="6931" max="6931" width="7.125" style="4" customWidth="1"/>
    <col min="6932" max="6932" width="7.375" style="4" customWidth="1"/>
    <col min="6933" max="6933" width="11.625" style="4" customWidth="1"/>
    <col min="6934" max="6934" width="6" style="4" customWidth="1"/>
    <col min="6935" max="6935" width="9.375" style="4" customWidth="1"/>
    <col min="6936" max="6936" width="7.125" style="4" customWidth="1"/>
    <col min="6937" max="6937" width="8.875" style="4" hidden="1" customWidth="1"/>
    <col min="6938" max="6938" width="2.875" style="4" customWidth="1"/>
    <col min="6939" max="6939" width="10.375" style="4" customWidth="1"/>
    <col min="6940" max="6940" width="19.125" style="4" customWidth="1"/>
    <col min="6941" max="7168" width="8.875" style="4"/>
    <col min="7169" max="7169" width="15" style="4" customWidth="1"/>
    <col min="7170" max="7170" width="3.625" style="4" customWidth="1"/>
    <col min="7171" max="7171" width="10.625" style="4" customWidth="1"/>
    <col min="7172" max="7172" width="3.375" style="4" customWidth="1"/>
    <col min="7173" max="7173" width="4.625" style="4" customWidth="1"/>
    <col min="7174" max="7174" width="4.875" style="4" customWidth="1"/>
    <col min="7175" max="7175" width="4.375" style="4" customWidth="1"/>
    <col min="7176" max="7176" width="3.375" style="4" customWidth="1"/>
    <col min="7177" max="7177" width="6.125" style="4" customWidth="1"/>
    <col min="7178" max="7179" width="5.375" style="4" customWidth="1"/>
    <col min="7180" max="7180" width="7.375" style="4" customWidth="1"/>
    <col min="7181" max="7181" width="7.625" style="4" customWidth="1"/>
    <col min="7182" max="7182" width="3.375" style="4" customWidth="1"/>
    <col min="7183" max="7183" width="10.375" style="4" customWidth="1"/>
    <col min="7184" max="7184" width="3.625" style="4" customWidth="1"/>
    <col min="7185" max="7185" width="4.375" style="4" customWidth="1"/>
    <col min="7186" max="7186" width="3.375" style="4" customWidth="1"/>
    <col min="7187" max="7187" width="7.125" style="4" customWidth="1"/>
    <col min="7188" max="7188" width="7.375" style="4" customWidth="1"/>
    <col min="7189" max="7189" width="11.625" style="4" customWidth="1"/>
    <col min="7190" max="7190" width="6" style="4" customWidth="1"/>
    <col min="7191" max="7191" width="9.375" style="4" customWidth="1"/>
    <col min="7192" max="7192" width="7.125" style="4" customWidth="1"/>
    <col min="7193" max="7193" width="8.875" style="4" hidden="1" customWidth="1"/>
    <col min="7194" max="7194" width="2.875" style="4" customWidth="1"/>
    <col min="7195" max="7195" width="10.375" style="4" customWidth="1"/>
    <col min="7196" max="7196" width="19.125" style="4" customWidth="1"/>
    <col min="7197" max="7424" width="8.875" style="4"/>
    <col min="7425" max="7425" width="15" style="4" customWidth="1"/>
    <col min="7426" max="7426" width="3.625" style="4" customWidth="1"/>
    <col min="7427" max="7427" width="10.625" style="4" customWidth="1"/>
    <col min="7428" max="7428" width="3.375" style="4" customWidth="1"/>
    <col min="7429" max="7429" width="4.625" style="4" customWidth="1"/>
    <col min="7430" max="7430" width="4.875" style="4" customWidth="1"/>
    <col min="7431" max="7431" width="4.375" style="4" customWidth="1"/>
    <col min="7432" max="7432" width="3.375" style="4" customWidth="1"/>
    <col min="7433" max="7433" width="6.125" style="4" customWidth="1"/>
    <col min="7434" max="7435" width="5.375" style="4" customWidth="1"/>
    <col min="7436" max="7436" width="7.375" style="4" customWidth="1"/>
    <col min="7437" max="7437" width="7.625" style="4" customWidth="1"/>
    <col min="7438" max="7438" width="3.375" style="4" customWidth="1"/>
    <col min="7439" max="7439" width="10.375" style="4" customWidth="1"/>
    <col min="7440" max="7440" width="3.625" style="4" customWidth="1"/>
    <col min="7441" max="7441" width="4.375" style="4" customWidth="1"/>
    <col min="7442" max="7442" width="3.375" style="4" customWidth="1"/>
    <col min="7443" max="7443" width="7.125" style="4" customWidth="1"/>
    <col min="7444" max="7444" width="7.375" style="4" customWidth="1"/>
    <col min="7445" max="7445" width="11.625" style="4" customWidth="1"/>
    <col min="7446" max="7446" width="6" style="4" customWidth="1"/>
    <col min="7447" max="7447" width="9.375" style="4" customWidth="1"/>
    <col min="7448" max="7448" width="7.125" style="4" customWidth="1"/>
    <col min="7449" max="7449" width="8.875" style="4" hidden="1" customWidth="1"/>
    <col min="7450" max="7450" width="2.875" style="4" customWidth="1"/>
    <col min="7451" max="7451" width="10.375" style="4" customWidth="1"/>
    <col min="7452" max="7452" width="19.125" style="4" customWidth="1"/>
    <col min="7453" max="7680" width="8.875" style="4"/>
    <col min="7681" max="7681" width="15" style="4" customWidth="1"/>
    <col min="7682" max="7682" width="3.625" style="4" customWidth="1"/>
    <col min="7683" max="7683" width="10.625" style="4" customWidth="1"/>
    <col min="7684" max="7684" width="3.375" style="4" customWidth="1"/>
    <col min="7685" max="7685" width="4.625" style="4" customWidth="1"/>
    <col min="7686" max="7686" width="4.875" style="4" customWidth="1"/>
    <col min="7687" max="7687" width="4.375" style="4" customWidth="1"/>
    <col min="7688" max="7688" width="3.375" style="4" customWidth="1"/>
    <col min="7689" max="7689" width="6.125" style="4" customWidth="1"/>
    <col min="7690" max="7691" width="5.375" style="4" customWidth="1"/>
    <col min="7692" max="7692" width="7.375" style="4" customWidth="1"/>
    <col min="7693" max="7693" width="7.625" style="4" customWidth="1"/>
    <col min="7694" max="7694" width="3.375" style="4" customWidth="1"/>
    <col min="7695" max="7695" width="10.375" style="4" customWidth="1"/>
    <col min="7696" max="7696" width="3.625" style="4" customWidth="1"/>
    <col min="7697" max="7697" width="4.375" style="4" customWidth="1"/>
    <col min="7698" max="7698" width="3.375" style="4" customWidth="1"/>
    <col min="7699" max="7699" width="7.125" style="4" customWidth="1"/>
    <col min="7700" max="7700" width="7.375" style="4" customWidth="1"/>
    <col min="7701" max="7701" width="11.625" style="4" customWidth="1"/>
    <col min="7702" max="7702" width="6" style="4" customWidth="1"/>
    <col min="7703" max="7703" width="9.375" style="4" customWidth="1"/>
    <col min="7704" max="7704" width="7.125" style="4" customWidth="1"/>
    <col min="7705" max="7705" width="8.875" style="4" hidden="1" customWidth="1"/>
    <col min="7706" max="7706" width="2.875" style="4" customWidth="1"/>
    <col min="7707" max="7707" width="10.375" style="4" customWidth="1"/>
    <col min="7708" max="7708" width="19.125" style="4" customWidth="1"/>
    <col min="7709" max="7936" width="8.875" style="4"/>
    <col min="7937" max="7937" width="15" style="4" customWidth="1"/>
    <col min="7938" max="7938" width="3.625" style="4" customWidth="1"/>
    <col min="7939" max="7939" width="10.625" style="4" customWidth="1"/>
    <col min="7940" max="7940" width="3.375" style="4" customWidth="1"/>
    <col min="7941" max="7941" width="4.625" style="4" customWidth="1"/>
    <col min="7942" max="7942" width="4.875" style="4" customWidth="1"/>
    <col min="7943" max="7943" width="4.375" style="4" customWidth="1"/>
    <col min="7944" max="7944" width="3.375" style="4" customWidth="1"/>
    <col min="7945" max="7945" width="6.125" style="4" customWidth="1"/>
    <col min="7946" max="7947" width="5.375" style="4" customWidth="1"/>
    <col min="7948" max="7948" width="7.375" style="4" customWidth="1"/>
    <col min="7949" max="7949" width="7.625" style="4" customWidth="1"/>
    <col min="7950" max="7950" width="3.375" style="4" customWidth="1"/>
    <col min="7951" max="7951" width="10.375" style="4" customWidth="1"/>
    <col min="7952" max="7952" width="3.625" style="4" customWidth="1"/>
    <col min="7953" max="7953" width="4.375" style="4" customWidth="1"/>
    <col min="7954" max="7954" width="3.375" style="4" customWidth="1"/>
    <col min="7955" max="7955" width="7.125" style="4" customWidth="1"/>
    <col min="7956" max="7956" width="7.375" style="4" customWidth="1"/>
    <col min="7957" max="7957" width="11.625" style="4" customWidth="1"/>
    <col min="7958" max="7958" width="6" style="4" customWidth="1"/>
    <col min="7959" max="7959" width="9.375" style="4" customWidth="1"/>
    <col min="7960" max="7960" width="7.125" style="4" customWidth="1"/>
    <col min="7961" max="7961" width="8.875" style="4" hidden="1" customWidth="1"/>
    <col min="7962" max="7962" width="2.875" style="4" customWidth="1"/>
    <col min="7963" max="7963" width="10.375" style="4" customWidth="1"/>
    <col min="7964" max="7964" width="19.125" style="4" customWidth="1"/>
    <col min="7965" max="8192" width="8.875" style="4"/>
    <col min="8193" max="8193" width="15" style="4" customWidth="1"/>
    <col min="8194" max="8194" width="3.625" style="4" customWidth="1"/>
    <col min="8195" max="8195" width="10.625" style="4" customWidth="1"/>
    <col min="8196" max="8196" width="3.375" style="4" customWidth="1"/>
    <col min="8197" max="8197" width="4.625" style="4" customWidth="1"/>
    <col min="8198" max="8198" width="4.875" style="4" customWidth="1"/>
    <col min="8199" max="8199" width="4.375" style="4" customWidth="1"/>
    <col min="8200" max="8200" width="3.375" style="4" customWidth="1"/>
    <col min="8201" max="8201" width="6.125" style="4" customWidth="1"/>
    <col min="8202" max="8203" width="5.375" style="4" customWidth="1"/>
    <col min="8204" max="8204" width="7.375" style="4" customWidth="1"/>
    <col min="8205" max="8205" width="7.625" style="4" customWidth="1"/>
    <col min="8206" max="8206" width="3.375" style="4" customWidth="1"/>
    <col min="8207" max="8207" width="10.375" style="4" customWidth="1"/>
    <col min="8208" max="8208" width="3.625" style="4" customWidth="1"/>
    <col min="8209" max="8209" width="4.375" style="4" customWidth="1"/>
    <col min="8210" max="8210" width="3.375" style="4" customWidth="1"/>
    <col min="8211" max="8211" width="7.125" style="4" customWidth="1"/>
    <col min="8212" max="8212" width="7.375" style="4" customWidth="1"/>
    <col min="8213" max="8213" width="11.625" style="4" customWidth="1"/>
    <col min="8214" max="8214" width="6" style="4" customWidth="1"/>
    <col min="8215" max="8215" width="9.375" style="4" customWidth="1"/>
    <col min="8216" max="8216" width="7.125" style="4" customWidth="1"/>
    <col min="8217" max="8217" width="8.875" style="4" hidden="1" customWidth="1"/>
    <col min="8218" max="8218" width="2.875" style="4" customWidth="1"/>
    <col min="8219" max="8219" width="10.375" style="4" customWidth="1"/>
    <col min="8220" max="8220" width="19.125" style="4" customWidth="1"/>
    <col min="8221" max="8448" width="8.875" style="4"/>
    <col min="8449" max="8449" width="15" style="4" customWidth="1"/>
    <col min="8450" max="8450" width="3.625" style="4" customWidth="1"/>
    <col min="8451" max="8451" width="10.625" style="4" customWidth="1"/>
    <col min="8452" max="8452" width="3.375" style="4" customWidth="1"/>
    <col min="8453" max="8453" width="4.625" style="4" customWidth="1"/>
    <col min="8454" max="8454" width="4.875" style="4" customWidth="1"/>
    <col min="8455" max="8455" width="4.375" style="4" customWidth="1"/>
    <col min="8456" max="8456" width="3.375" style="4" customWidth="1"/>
    <col min="8457" max="8457" width="6.125" style="4" customWidth="1"/>
    <col min="8458" max="8459" width="5.375" style="4" customWidth="1"/>
    <col min="8460" max="8460" width="7.375" style="4" customWidth="1"/>
    <col min="8461" max="8461" width="7.625" style="4" customWidth="1"/>
    <col min="8462" max="8462" width="3.375" style="4" customWidth="1"/>
    <col min="8463" max="8463" width="10.375" style="4" customWidth="1"/>
    <col min="8464" max="8464" width="3.625" style="4" customWidth="1"/>
    <col min="8465" max="8465" width="4.375" style="4" customWidth="1"/>
    <col min="8466" max="8466" width="3.375" style="4" customWidth="1"/>
    <col min="8467" max="8467" width="7.125" style="4" customWidth="1"/>
    <col min="8468" max="8468" width="7.375" style="4" customWidth="1"/>
    <col min="8469" max="8469" width="11.625" style="4" customWidth="1"/>
    <col min="8470" max="8470" width="6" style="4" customWidth="1"/>
    <col min="8471" max="8471" width="9.375" style="4" customWidth="1"/>
    <col min="8472" max="8472" width="7.125" style="4" customWidth="1"/>
    <col min="8473" max="8473" width="8.875" style="4" hidden="1" customWidth="1"/>
    <col min="8474" max="8474" width="2.875" style="4" customWidth="1"/>
    <col min="8475" max="8475" width="10.375" style="4" customWidth="1"/>
    <col min="8476" max="8476" width="19.125" style="4" customWidth="1"/>
    <col min="8477" max="8704" width="8.875" style="4"/>
    <col min="8705" max="8705" width="15" style="4" customWidth="1"/>
    <col min="8706" max="8706" width="3.625" style="4" customWidth="1"/>
    <col min="8707" max="8707" width="10.625" style="4" customWidth="1"/>
    <col min="8708" max="8708" width="3.375" style="4" customWidth="1"/>
    <col min="8709" max="8709" width="4.625" style="4" customWidth="1"/>
    <col min="8710" max="8710" width="4.875" style="4" customWidth="1"/>
    <col min="8711" max="8711" width="4.375" style="4" customWidth="1"/>
    <col min="8712" max="8712" width="3.375" style="4" customWidth="1"/>
    <col min="8713" max="8713" width="6.125" style="4" customWidth="1"/>
    <col min="8714" max="8715" width="5.375" style="4" customWidth="1"/>
    <col min="8716" max="8716" width="7.375" style="4" customWidth="1"/>
    <col min="8717" max="8717" width="7.625" style="4" customWidth="1"/>
    <col min="8718" max="8718" width="3.375" style="4" customWidth="1"/>
    <col min="8719" max="8719" width="10.375" style="4" customWidth="1"/>
    <col min="8720" max="8720" width="3.625" style="4" customWidth="1"/>
    <col min="8721" max="8721" width="4.375" style="4" customWidth="1"/>
    <col min="8722" max="8722" width="3.375" style="4" customWidth="1"/>
    <col min="8723" max="8723" width="7.125" style="4" customWidth="1"/>
    <col min="8724" max="8724" width="7.375" style="4" customWidth="1"/>
    <col min="8725" max="8725" width="11.625" style="4" customWidth="1"/>
    <col min="8726" max="8726" width="6" style="4" customWidth="1"/>
    <col min="8727" max="8727" width="9.375" style="4" customWidth="1"/>
    <col min="8728" max="8728" width="7.125" style="4" customWidth="1"/>
    <col min="8729" max="8729" width="8.875" style="4" hidden="1" customWidth="1"/>
    <col min="8730" max="8730" width="2.875" style="4" customWidth="1"/>
    <col min="8731" max="8731" width="10.375" style="4" customWidth="1"/>
    <col min="8732" max="8732" width="19.125" style="4" customWidth="1"/>
    <col min="8733" max="8960" width="8.875" style="4"/>
    <col min="8961" max="8961" width="15" style="4" customWidth="1"/>
    <col min="8962" max="8962" width="3.625" style="4" customWidth="1"/>
    <col min="8963" max="8963" width="10.625" style="4" customWidth="1"/>
    <col min="8964" max="8964" width="3.375" style="4" customWidth="1"/>
    <col min="8965" max="8965" width="4.625" style="4" customWidth="1"/>
    <col min="8966" max="8966" width="4.875" style="4" customWidth="1"/>
    <col min="8967" max="8967" width="4.375" style="4" customWidth="1"/>
    <col min="8968" max="8968" width="3.375" style="4" customWidth="1"/>
    <col min="8969" max="8969" width="6.125" style="4" customWidth="1"/>
    <col min="8970" max="8971" width="5.375" style="4" customWidth="1"/>
    <col min="8972" max="8972" width="7.375" style="4" customWidth="1"/>
    <col min="8973" max="8973" width="7.625" style="4" customWidth="1"/>
    <col min="8974" max="8974" width="3.375" style="4" customWidth="1"/>
    <col min="8975" max="8975" width="10.375" style="4" customWidth="1"/>
    <col min="8976" max="8976" width="3.625" style="4" customWidth="1"/>
    <col min="8977" max="8977" width="4.375" style="4" customWidth="1"/>
    <col min="8978" max="8978" width="3.375" style="4" customWidth="1"/>
    <col min="8979" max="8979" width="7.125" style="4" customWidth="1"/>
    <col min="8980" max="8980" width="7.375" style="4" customWidth="1"/>
    <col min="8981" max="8981" width="11.625" style="4" customWidth="1"/>
    <col min="8982" max="8982" width="6" style="4" customWidth="1"/>
    <col min="8983" max="8983" width="9.375" style="4" customWidth="1"/>
    <col min="8984" max="8984" width="7.125" style="4" customWidth="1"/>
    <col min="8985" max="8985" width="8.875" style="4" hidden="1" customWidth="1"/>
    <col min="8986" max="8986" width="2.875" style="4" customWidth="1"/>
    <col min="8987" max="8987" width="10.375" style="4" customWidth="1"/>
    <col min="8988" max="8988" width="19.125" style="4" customWidth="1"/>
    <col min="8989" max="9216" width="8.875" style="4"/>
    <col min="9217" max="9217" width="15" style="4" customWidth="1"/>
    <col min="9218" max="9218" width="3.625" style="4" customWidth="1"/>
    <col min="9219" max="9219" width="10.625" style="4" customWidth="1"/>
    <col min="9220" max="9220" width="3.375" style="4" customWidth="1"/>
    <col min="9221" max="9221" width="4.625" style="4" customWidth="1"/>
    <col min="9222" max="9222" width="4.875" style="4" customWidth="1"/>
    <col min="9223" max="9223" width="4.375" style="4" customWidth="1"/>
    <col min="9224" max="9224" width="3.375" style="4" customWidth="1"/>
    <col min="9225" max="9225" width="6.125" style="4" customWidth="1"/>
    <col min="9226" max="9227" width="5.375" style="4" customWidth="1"/>
    <col min="9228" max="9228" width="7.375" style="4" customWidth="1"/>
    <col min="9229" max="9229" width="7.625" style="4" customWidth="1"/>
    <col min="9230" max="9230" width="3.375" style="4" customWidth="1"/>
    <col min="9231" max="9231" width="10.375" style="4" customWidth="1"/>
    <col min="9232" max="9232" width="3.625" style="4" customWidth="1"/>
    <col min="9233" max="9233" width="4.375" style="4" customWidth="1"/>
    <col min="9234" max="9234" width="3.375" style="4" customWidth="1"/>
    <col min="9235" max="9235" width="7.125" style="4" customWidth="1"/>
    <col min="9236" max="9236" width="7.375" style="4" customWidth="1"/>
    <col min="9237" max="9237" width="11.625" style="4" customWidth="1"/>
    <col min="9238" max="9238" width="6" style="4" customWidth="1"/>
    <col min="9239" max="9239" width="9.375" style="4" customWidth="1"/>
    <col min="9240" max="9240" width="7.125" style="4" customWidth="1"/>
    <col min="9241" max="9241" width="8.875" style="4" hidden="1" customWidth="1"/>
    <col min="9242" max="9242" width="2.875" style="4" customWidth="1"/>
    <col min="9243" max="9243" width="10.375" style="4" customWidth="1"/>
    <col min="9244" max="9244" width="19.125" style="4" customWidth="1"/>
    <col min="9245" max="9472" width="8.875" style="4"/>
    <col min="9473" max="9473" width="15" style="4" customWidth="1"/>
    <col min="9474" max="9474" width="3.625" style="4" customWidth="1"/>
    <col min="9475" max="9475" width="10.625" style="4" customWidth="1"/>
    <col min="9476" max="9476" width="3.375" style="4" customWidth="1"/>
    <col min="9477" max="9477" width="4.625" style="4" customWidth="1"/>
    <col min="9478" max="9478" width="4.875" style="4" customWidth="1"/>
    <col min="9479" max="9479" width="4.375" style="4" customWidth="1"/>
    <col min="9480" max="9480" width="3.375" style="4" customWidth="1"/>
    <col min="9481" max="9481" width="6.125" style="4" customWidth="1"/>
    <col min="9482" max="9483" width="5.375" style="4" customWidth="1"/>
    <col min="9484" max="9484" width="7.375" style="4" customWidth="1"/>
    <col min="9485" max="9485" width="7.625" style="4" customWidth="1"/>
    <col min="9486" max="9486" width="3.375" style="4" customWidth="1"/>
    <col min="9487" max="9487" width="10.375" style="4" customWidth="1"/>
    <col min="9488" max="9488" width="3.625" style="4" customWidth="1"/>
    <col min="9489" max="9489" width="4.375" style="4" customWidth="1"/>
    <col min="9490" max="9490" width="3.375" style="4" customWidth="1"/>
    <col min="9491" max="9491" width="7.125" style="4" customWidth="1"/>
    <col min="9492" max="9492" width="7.375" style="4" customWidth="1"/>
    <col min="9493" max="9493" width="11.625" style="4" customWidth="1"/>
    <col min="9494" max="9494" width="6" style="4" customWidth="1"/>
    <col min="9495" max="9495" width="9.375" style="4" customWidth="1"/>
    <col min="9496" max="9496" width="7.125" style="4" customWidth="1"/>
    <col min="9497" max="9497" width="8.875" style="4" hidden="1" customWidth="1"/>
    <col min="9498" max="9498" width="2.875" style="4" customWidth="1"/>
    <col min="9499" max="9499" width="10.375" style="4" customWidth="1"/>
    <col min="9500" max="9500" width="19.125" style="4" customWidth="1"/>
    <col min="9501" max="9728" width="8.875" style="4"/>
    <col min="9729" max="9729" width="15" style="4" customWidth="1"/>
    <col min="9730" max="9730" width="3.625" style="4" customWidth="1"/>
    <col min="9731" max="9731" width="10.625" style="4" customWidth="1"/>
    <col min="9732" max="9732" width="3.375" style="4" customWidth="1"/>
    <col min="9733" max="9733" width="4.625" style="4" customWidth="1"/>
    <col min="9734" max="9734" width="4.875" style="4" customWidth="1"/>
    <col min="9735" max="9735" width="4.375" style="4" customWidth="1"/>
    <col min="9736" max="9736" width="3.375" style="4" customWidth="1"/>
    <col min="9737" max="9737" width="6.125" style="4" customWidth="1"/>
    <col min="9738" max="9739" width="5.375" style="4" customWidth="1"/>
    <col min="9740" max="9740" width="7.375" style="4" customWidth="1"/>
    <col min="9741" max="9741" width="7.625" style="4" customWidth="1"/>
    <col min="9742" max="9742" width="3.375" style="4" customWidth="1"/>
    <col min="9743" max="9743" width="10.375" style="4" customWidth="1"/>
    <col min="9744" max="9744" width="3.625" style="4" customWidth="1"/>
    <col min="9745" max="9745" width="4.375" style="4" customWidth="1"/>
    <col min="9746" max="9746" width="3.375" style="4" customWidth="1"/>
    <col min="9747" max="9747" width="7.125" style="4" customWidth="1"/>
    <col min="9748" max="9748" width="7.375" style="4" customWidth="1"/>
    <col min="9749" max="9749" width="11.625" style="4" customWidth="1"/>
    <col min="9750" max="9750" width="6" style="4" customWidth="1"/>
    <col min="9751" max="9751" width="9.375" style="4" customWidth="1"/>
    <col min="9752" max="9752" width="7.125" style="4" customWidth="1"/>
    <col min="9753" max="9753" width="8.875" style="4" hidden="1" customWidth="1"/>
    <col min="9754" max="9754" width="2.875" style="4" customWidth="1"/>
    <col min="9755" max="9755" width="10.375" style="4" customWidth="1"/>
    <col min="9756" max="9756" width="19.125" style="4" customWidth="1"/>
    <col min="9757" max="9984" width="8.875" style="4"/>
    <col min="9985" max="9985" width="15" style="4" customWidth="1"/>
    <col min="9986" max="9986" width="3.625" style="4" customWidth="1"/>
    <col min="9987" max="9987" width="10.625" style="4" customWidth="1"/>
    <col min="9988" max="9988" width="3.375" style="4" customWidth="1"/>
    <col min="9989" max="9989" width="4.625" style="4" customWidth="1"/>
    <col min="9990" max="9990" width="4.875" style="4" customWidth="1"/>
    <col min="9991" max="9991" width="4.375" style="4" customWidth="1"/>
    <col min="9992" max="9992" width="3.375" style="4" customWidth="1"/>
    <col min="9993" max="9993" width="6.125" style="4" customWidth="1"/>
    <col min="9994" max="9995" width="5.375" style="4" customWidth="1"/>
    <col min="9996" max="9996" width="7.375" style="4" customWidth="1"/>
    <col min="9997" max="9997" width="7.625" style="4" customWidth="1"/>
    <col min="9998" max="9998" width="3.375" style="4" customWidth="1"/>
    <col min="9999" max="9999" width="10.375" style="4" customWidth="1"/>
    <col min="10000" max="10000" width="3.625" style="4" customWidth="1"/>
    <col min="10001" max="10001" width="4.375" style="4" customWidth="1"/>
    <col min="10002" max="10002" width="3.375" style="4" customWidth="1"/>
    <col min="10003" max="10003" width="7.125" style="4" customWidth="1"/>
    <col min="10004" max="10004" width="7.375" style="4" customWidth="1"/>
    <col min="10005" max="10005" width="11.625" style="4" customWidth="1"/>
    <col min="10006" max="10006" width="6" style="4" customWidth="1"/>
    <col min="10007" max="10007" width="9.375" style="4" customWidth="1"/>
    <col min="10008" max="10008" width="7.125" style="4" customWidth="1"/>
    <col min="10009" max="10009" width="8.875" style="4" hidden="1" customWidth="1"/>
    <col min="10010" max="10010" width="2.875" style="4" customWidth="1"/>
    <col min="10011" max="10011" width="10.375" style="4" customWidth="1"/>
    <col min="10012" max="10012" width="19.125" style="4" customWidth="1"/>
    <col min="10013" max="10240" width="8.875" style="4"/>
    <col min="10241" max="10241" width="15" style="4" customWidth="1"/>
    <col min="10242" max="10242" width="3.625" style="4" customWidth="1"/>
    <col min="10243" max="10243" width="10.625" style="4" customWidth="1"/>
    <col min="10244" max="10244" width="3.375" style="4" customWidth="1"/>
    <col min="10245" max="10245" width="4.625" style="4" customWidth="1"/>
    <col min="10246" max="10246" width="4.875" style="4" customWidth="1"/>
    <col min="10247" max="10247" width="4.375" style="4" customWidth="1"/>
    <col min="10248" max="10248" width="3.375" style="4" customWidth="1"/>
    <col min="10249" max="10249" width="6.125" style="4" customWidth="1"/>
    <col min="10250" max="10251" width="5.375" style="4" customWidth="1"/>
    <col min="10252" max="10252" width="7.375" style="4" customWidth="1"/>
    <col min="10253" max="10253" width="7.625" style="4" customWidth="1"/>
    <col min="10254" max="10254" width="3.375" style="4" customWidth="1"/>
    <col min="10255" max="10255" width="10.375" style="4" customWidth="1"/>
    <col min="10256" max="10256" width="3.625" style="4" customWidth="1"/>
    <col min="10257" max="10257" width="4.375" style="4" customWidth="1"/>
    <col min="10258" max="10258" width="3.375" style="4" customWidth="1"/>
    <col min="10259" max="10259" width="7.125" style="4" customWidth="1"/>
    <col min="10260" max="10260" width="7.375" style="4" customWidth="1"/>
    <col min="10261" max="10261" width="11.625" style="4" customWidth="1"/>
    <col min="10262" max="10262" width="6" style="4" customWidth="1"/>
    <col min="10263" max="10263" width="9.375" style="4" customWidth="1"/>
    <col min="10264" max="10264" width="7.125" style="4" customWidth="1"/>
    <col min="10265" max="10265" width="8.875" style="4" hidden="1" customWidth="1"/>
    <col min="10266" max="10266" width="2.875" style="4" customWidth="1"/>
    <col min="10267" max="10267" width="10.375" style="4" customWidth="1"/>
    <col min="10268" max="10268" width="19.125" style="4" customWidth="1"/>
    <col min="10269" max="10496" width="8.875" style="4"/>
    <col min="10497" max="10497" width="15" style="4" customWidth="1"/>
    <col min="10498" max="10498" width="3.625" style="4" customWidth="1"/>
    <col min="10499" max="10499" width="10.625" style="4" customWidth="1"/>
    <col min="10500" max="10500" width="3.375" style="4" customWidth="1"/>
    <col min="10501" max="10501" width="4.625" style="4" customWidth="1"/>
    <col min="10502" max="10502" width="4.875" style="4" customWidth="1"/>
    <col min="10503" max="10503" width="4.375" style="4" customWidth="1"/>
    <col min="10504" max="10504" width="3.375" style="4" customWidth="1"/>
    <col min="10505" max="10505" width="6.125" style="4" customWidth="1"/>
    <col min="10506" max="10507" width="5.375" style="4" customWidth="1"/>
    <col min="10508" max="10508" width="7.375" style="4" customWidth="1"/>
    <col min="10509" max="10509" width="7.625" style="4" customWidth="1"/>
    <col min="10510" max="10510" width="3.375" style="4" customWidth="1"/>
    <col min="10511" max="10511" width="10.375" style="4" customWidth="1"/>
    <col min="10512" max="10512" width="3.625" style="4" customWidth="1"/>
    <col min="10513" max="10513" width="4.375" style="4" customWidth="1"/>
    <col min="10514" max="10514" width="3.375" style="4" customWidth="1"/>
    <col min="10515" max="10515" width="7.125" style="4" customWidth="1"/>
    <col min="10516" max="10516" width="7.375" style="4" customWidth="1"/>
    <col min="10517" max="10517" width="11.625" style="4" customWidth="1"/>
    <col min="10518" max="10518" width="6" style="4" customWidth="1"/>
    <col min="10519" max="10519" width="9.375" style="4" customWidth="1"/>
    <col min="10520" max="10520" width="7.125" style="4" customWidth="1"/>
    <col min="10521" max="10521" width="8.875" style="4" hidden="1" customWidth="1"/>
    <col min="10522" max="10522" width="2.875" style="4" customWidth="1"/>
    <col min="10523" max="10523" width="10.375" style="4" customWidth="1"/>
    <col min="10524" max="10524" width="19.125" style="4" customWidth="1"/>
    <col min="10525" max="10752" width="8.875" style="4"/>
    <col min="10753" max="10753" width="15" style="4" customWidth="1"/>
    <col min="10754" max="10754" width="3.625" style="4" customWidth="1"/>
    <col min="10755" max="10755" width="10.625" style="4" customWidth="1"/>
    <col min="10756" max="10756" width="3.375" style="4" customWidth="1"/>
    <col min="10757" max="10757" width="4.625" style="4" customWidth="1"/>
    <col min="10758" max="10758" width="4.875" style="4" customWidth="1"/>
    <col min="10759" max="10759" width="4.375" style="4" customWidth="1"/>
    <col min="10760" max="10760" width="3.375" style="4" customWidth="1"/>
    <col min="10761" max="10761" width="6.125" style="4" customWidth="1"/>
    <col min="10762" max="10763" width="5.375" style="4" customWidth="1"/>
    <col min="10764" max="10764" width="7.375" style="4" customWidth="1"/>
    <col min="10765" max="10765" width="7.625" style="4" customWidth="1"/>
    <col min="10766" max="10766" width="3.375" style="4" customWidth="1"/>
    <col min="10767" max="10767" width="10.375" style="4" customWidth="1"/>
    <col min="10768" max="10768" width="3.625" style="4" customWidth="1"/>
    <col min="10769" max="10769" width="4.375" style="4" customWidth="1"/>
    <col min="10770" max="10770" width="3.375" style="4" customWidth="1"/>
    <col min="10771" max="10771" width="7.125" style="4" customWidth="1"/>
    <col min="10772" max="10772" width="7.375" style="4" customWidth="1"/>
    <col min="10773" max="10773" width="11.625" style="4" customWidth="1"/>
    <col min="10774" max="10774" width="6" style="4" customWidth="1"/>
    <col min="10775" max="10775" width="9.375" style="4" customWidth="1"/>
    <col min="10776" max="10776" width="7.125" style="4" customWidth="1"/>
    <col min="10777" max="10777" width="8.875" style="4" hidden="1" customWidth="1"/>
    <col min="10778" max="10778" width="2.875" style="4" customWidth="1"/>
    <col min="10779" max="10779" width="10.375" style="4" customWidth="1"/>
    <col min="10780" max="10780" width="19.125" style="4" customWidth="1"/>
    <col min="10781" max="11008" width="8.875" style="4"/>
    <col min="11009" max="11009" width="15" style="4" customWidth="1"/>
    <col min="11010" max="11010" width="3.625" style="4" customWidth="1"/>
    <col min="11011" max="11011" width="10.625" style="4" customWidth="1"/>
    <col min="11012" max="11012" width="3.375" style="4" customWidth="1"/>
    <col min="11013" max="11013" width="4.625" style="4" customWidth="1"/>
    <col min="11014" max="11014" width="4.875" style="4" customWidth="1"/>
    <col min="11015" max="11015" width="4.375" style="4" customWidth="1"/>
    <col min="11016" max="11016" width="3.375" style="4" customWidth="1"/>
    <col min="11017" max="11017" width="6.125" style="4" customWidth="1"/>
    <col min="11018" max="11019" width="5.375" style="4" customWidth="1"/>
    <col min="11020" max="11020" width="7.375" style="4" customWidth="1"/>
    <col min="11021" max="11021" width="7.625" style="4" customWidth="1"/>
    <col min="11022" max="11022" width="3.375" style="4" customWidth="1"/>
    <col min="11023" max="11023" width="10.375" style="4" customWidth="1"/>
    <col min="11024" max="11024" width="3.625" style="4" customWidth="1"/>
    <col min="11025" max="11025" width="4.375" style="4" customWidth="1"/>
    <col min="11026" max="11026" width="3.375" style="4" customWidth="1"/>
    <col min="11027" max="11027" width="7.125" style="4" customWidth="1"/>
    <col min="11028" max="11028" width="7.375" style="4" customWidth="1"/>
    <col min="11029" max="11029" width="11.625" style="4" customWidth="1"/>
    <col min="11030" max="11030" width="6" style="4" customWidth="1"/>
    <col min="11031" max="11031" width="9.375" style="4" customWidth="1"/>
    <col min="11032" max="11032" width="7.125" style="4" customWidth="1"/>
    <col min="11033" max="11033" width="8.875" style="4" hidden="1" customWidth="1"/>
    <col min="11034" max="11034" width="2.875" style="4" customWidth="1"/>
    <col min="11035" max="11035" width="10.375" style="4" customWidth="1"/>
    <col min="11036" max="11036" width="19.125" style="4" customWidth="1"/>
    <col min="11037" max="11264" width="8.875" style="4"/>
    <col min="11265" max="11265" width="15" style="4" customWidth="1"/>
    <col min="11266" max="11266" width="3.625" style="4" customWidth="1"/>
    <col min="11267" max="11267" width="10.625" style="4" customWidth="1"/>
    <col min="11268" max="11268" width="3.375" style="4" customWidth="1"/>
    <col min="11269" max="11269" width="4.625" style="4" customWidth="1"/>
    <col min="11270" max="11270" width="4.875" style="4" customWidth="1"/>
    <col min="11271" max="11271" width="4.375" style="4" customWidth="1"/>
    <col min="11272" max="11272" width="3.375" style="4" customWidth="1"/>
    <col min="11273" max="11273" width="6.125" style="4" customWidth="1"/>
    <col min="11274" max="11275" width="5.375" style="4" customWidth="1"/>
    <col min="11276" max="11276" width="7.375" style="4" customWidth="1"/>
    <col min="11277" max="11277" width="7.625" style="4" customWidth="1"/>
    <col min="11278" max="11278" width="3.375" style="4" customWidth="1"/>
    <col min="11279" max="11279" width="10.375" style="4" customWidth="1"/>
    <col min="11280" max="11280" width="3.625" style="4" customWidth="1"/>
    <col min="11281" max="11281" width="4.375" style="4" customWidth="1"/>
    <col min="11282" max="11282" width="3.375" style="4" customWidth="1"/>
    <col min="11283" max="11283" width="7.125" style="4" customWidth="1"/>
    <col min="11284" max="11284" width="7.375" style="4" customWidth="1"/>
    <col min="11285" max="11285" width="11.625" style="4" customWidth="1"/>
    <col min="11286" max="11286" width="6" style="4" customWidth="1"/>
    <col min="11287" max="11287" width="9.375" style="4" customWidth="1"/>
    <col min="11288" max="11288" width="7.125" style="4" customWidth="1"/>
    <col min="11289" max="11289" width="8.875" style="4" hidden="1" customWidth="1"/>
    <col min="11290" max="11290" width="2.875" style="4" customWidth="1"/>
    <col min="11291" max="11291" width="10.375" style="4" customWidth="1"/>
    <col min="11292" max="11292" width="19.125" style="4" customWidth="1"/>
    <col min="11293" max="11520" width="8.875" style="4"/>
    <col min="11521" max="11521" width="15" style="4" customWidth="1"/>
    <col min="11522" max="11522" width="3.625" style="4" customWidth="1"/>
    <col min="11523" max="11523" width="10.625" style="4" customWidth="1"/>
    <col min="11524" max="11524" width="3.375" style="4" customWidth="1"/>
    <col min="11525" max="11525" width="4.625" style="4" customWidth="1"/>
    <col min="11526" max="11526" width="4.875" style="4" customWidth="1"/>
    <col min="11527" max="11527" width="4.375" style="4" customWidth="1"/>
    <col min="11528" max="11528" width="3.375" style="4" customWidth="1"/>
    <col min="11529" max="11529" width="6.125" style="4" customWidth="1"/>
    <col min="11530" max="11531" width="5.375" style="4" customWidth="1"/>
    <col min="11532" max="11532" width="7.375" style="4" customWidth="1"/>
    <col min="11533" max="11533" width="7.625" style="4" customWidth="1"/>
    <col min="11534" max="11534" width="3.375" style="4" customWidth="1"/>
    <col min="11535" max="11535" width="10.375" style="4" customWidth="1"/>
    <col min="11536" max="11536" width="3.625" style="4" customWidth="1"/>
    <col min="11537" max="11537" width="4.375" style="4" customWidth="1"/>
    <col min="11538" max="11538" width="3.375" style="4" customWidth="1"/>
    <col min="11539" max="11539" width="7.125" style="4" customWidth="1"/>
    <col min="11540" max="11540" width="7.375" style="4" customWidth="1"/>
    <col min="11541" max="11541" width="11.625" style="4" customWidth="1"/>
    <col min="11542" max="11542" width="6" style="4" customWidth="1"/>
    <col min="11543" max="11543" width="9.375" style="4" customWidth="1"/>
    <col min="11544" max="11544" width="7.125" style="4" customWidth="1"/>
    <col min="11545" max="11545" width="8.875" style="4" hidden="1" customWidth="1"/>
    <col min="11546" max="11546" width="2.875" style="4" customWidth="1"/>
    <col min="11547" max="11547" width="10.375" style="4" customWidth="1"/>
    <col min="11548" max="11548" width="19.125" style="4" customWidth="1"/>
    <col min="11549" max="11776" width="8.875" style="4"/>
    <col min="11777" max="11777" width="15" style="4" customWidth="1"/>
    <col min="11778" max="11778" width="3.625" style="4" customWidth="1"/>
    <col min="11779" max="11779" width="10.625" style="4" customWidth="1"/>
    <col min="11780" max="11780" width="3.375" style="4" customWidth="1"/>
    <col min="11781" max="11781" width="4.625" style="4" customWidth="1"/>
    <col min="11782" max="11782" width="4.875" style="4" customWidth="1"/>
    <col min="11783" max="11783" width="4.375" style="4" customWidth="1"/>
    <col min="11784" max="11784" width="3.375" style="4" customWidth="1"/>
    <col min="11785" max="11785" width="6.125" style="4" customWidth="1"/>
    <col min="11786" max="11787" width="5.375" style="4" customWidth="1"/>
    <col min="11788" max="11788" width="7.375" style="4" customWidth="1"/>
    <col min="11789" max="11789" width="7.625" style="4" customWidth="1"/>
    <col min="11790" max="11790" width="3.375" style="4" customWidth="1"/>
    <col min="11791" max="11791" width="10.375" style="4" customWidth="1"/>
    <col min="11792" max="11792" width="3.625" style="4" customWidth="1"/>
    <col min="11793" max="11793" width="4.375" style="4" customWidth="1"/>
    <col min="11794" max="11794" width="3.375" style="4" customWidth="1"/>
    <col min="11795" max="11795" width="7.125" style="4" customWidth="1"/>
    <col min="11796" max="11796" width="7.375" style="4" customWidth="1"/>
    <col min="11797" max="11797" width="11.625" style="4" customWidth="1"/>
    <col min="11798" max="11798" width="6" style="4" customWidth="1"/>
    <col min="11799" max="11799" width="9.375" style="4" customWidth="1"/>
    <col min="11800" max="11800" width="7.125" style="4" customWidth="1"/>
    <col min="11801" max="11801" width="8.875" style="4" hidden="1" customWidth="1"/>
    <col min="11802" max="11802" width="2.875" style="4" customWidth="1"/>
    <col min="11803" max="11803" width="10.375" style="4" customWidth="1"/>
    <col min="11804" max="11804" width="19.125" style="4" customWidth="1"/>
    <col min="11805" max="12032" width="8.875" style="4"/>
    <col min="12033" max="12033" width="15" style="4" customWidth="1"/>
    <col min="12034" max="12034" width="3.625" style="4" customWidth="1"/>
    <col min="12035" max="12035" width="10.625" style="4" customWidth="1"/>
    <col min="12036" max="12036" width="3.375" style="4" customWidth="1"/>
    <col min="12037" max="12037" width="4.625" style="4" customWidth="1"/>
    <col min="12038" max="12038" width="4.875" style="4" customWidth="1"/>
    <col min="12039" max="12039" width="4.375" style="4" customWidth="1"/>
    <col min="12040" max="12040" width="3.375" style="4" customWidth="1"/>
    <col min="12041" max="12041" width="6.125" style="4" customWidth="1"/>
    <col min="12042" max="12043" width="5.375" style="4" customWidth="1"/>
    <col min="12044" max="12044" width="7.375" style="4" customWidth="1"/>
    <col min="12045" max="12045" width="7.625" style="4" customWidth="1"/>
    <col min="12046" max="12046" width="3.375" style="4" customWidth="1"/>
    <col min="12047" max="12047" width="10.375" style="4" customWidth="1"/>
    <col min="12048" max="12048" width="3.625" style="4" customWidth="1"/>
    <col min="12049" max="12049" width="4.375" style="4" customWidth="1"/>
    <col min="12050" max="12050" width="3.375" style="4" customWidth="1"/>
    <col min="12051" max="12051" width="7.125" style="4" customWidth="1"/>
    <col min="12052" max="12052" width="7.375" style="4" customWidth="1"/>
    <col min="12053" max="12053" width="11.625" style="4" customWidth="1"/>
    <col min="12054" max="12054" width="6" style="4" customWidth="1"/>
    <col min="12055" max="12055" width="9.375" style="4" customWidth="1"/>
    <col min="12056" max="12056" width="7.125" style="4" customWidth="1"/>
    <col min="12057" max="12057" width="8.875" style="4" hidden="1" customWidth="1"/>
    <col min="12058" max="12058" width="2.875" style="4" customWidth="1"/>
    <col min="12059" max="12059" width="10.375" style="4" customWidth="1"/>
    <col min="12060" max="12060" width="19.125" style="4" customWidth="1"/>
    <col min="12061" max="12288" width="8.875" style="4"/>
    <col min="12289" max="12289" width="15" style="4" customWidth="1"/>
    <col min="12290" max="12290" width="3.625" style="4" customWidth="1"/>
    <col min="12291" max="12291" width="10.625" style="4" customWidth="1"/>
    <col min="12292" max="12292" width="3.375" style="4" customWidth="1"/>
    <col min="12293" max="12293" width="4.625" style="4" customWidth="1"/>
    <col min="12294" max="12294" width="4.875" style="4" customWidth="1"/>
    <col min="12295" max="12295" width="4.375" style="4" customWidth="1"/>
    <col min="12296" max="12296" width="3.375" style="4" customWidth="1"/>
    <col min="12297" max="12297" width="6.125" style="4" customWidth="1"/>
    <col min="12298" max="12299" width="5.375" style="4" customWidth="1"/>
    <col min="12300" max="12300" width="7.375" style="4" customWidth="1"/>
    <col min="12301" max="12301" width="7.625" style="4" customWidth="1"/>
    <col min="12302" max="12302" width="3.375" style="4" customWidth="1"/>
    <col min="12303" max="12303" width="10.375" style="4" customWidth="1"/>
    <col min="12304" max="12304" width="3.625" style="4" customWidth="1"/>
    <col min="12305" max="12305" width="4.375" style="4" customWidth="1"/>
    <col min="12306" max="12306" width="3.375" style="4" customWidth="1"/>
    <col min="12307" max="12307" width="7.125" style="4" customWidth="1"/>
    <col min="12308" max="12308" width="7.375" style="4" customWidth="1"/>
    <col min="12309" max="12309" width="11.625" style="4" customWidth="1"/>
    <col min="12310" max="12310" width="6" style="4" customWidth="1"/>
    <col min="12311" max="12311" width="9.375" style="4" customWidth="1"/>
    <col min="12312" max="12312" width="7.125" style="4" customWidth="1"/>
    <col min="12313" max="12313" width="8.875" style="4" hidden="1" customWidth="1"/>
    <col min="12314" max="12314" width="2.875" style="4" customWidth="1"/>
    <col min="12315" max="12315" width="10.375" style="4" customWidth="1"/>
    <col min="12316" max="12316" width="19.125" style="4" customWidth="1"/>
    <col min="12317" max="12544" width="8.875" style="4"/>
    <col min="12545" max="12545" width="15" style="4" customWidth="1"/>
    <col min="12546" max="12546" width="3.625" style="4" customWidth="1"/>
    <col min="12547" max="12547" width="10.625" style="4" customWidth="1"/>
    <col min="12548" max="12548" width="3.375" style="4" customWidth="1"/>
    <col min="12549" max="12549" width="4.625" style="4" customWidth="1"/>
    <col min="12550" max="12550" width="4.875" style="4" customWidth="1"/>
    <col min="12551" max="12551" width="4.375" style="4" customWidth="1"/>
    <col min="12552" max="12552" width="3.375" style="4" customWidth="1"/>
    <col min="12553" max="12553" width="6.125" style="4" customWidth="1"/>
    <col min="12554" max="12555" width="5.375" style="4" customWidth="1"/>
    <col min="12556" max="12556" width="7.375" style="4" customWidth="1"/>
    <col min="12557" max="12557" width="7.625" style="4" customWidth="1"/>
    <col min="12558" max="12558" width="3.375" style="4" customWidth="1"/>
    <col min="12559" max="12559" width="10.375" style="4" customWidth="1"/>
    <col min="12560" max="12560" width="3.625" style="4" customWidth="1"/>
    <col min="12561" max="12561" width="4.375" style="4" customWidth="1"/>
    <col min="12562" max="12562" width="3.375" style="4" customWidth="1"/>
    <col min="12563" max="12563" width="7.125" style="4" customWidth="1"/>
    <col min="12564" max="12564" width="7.375" style="4" customWidth="1"/>
    <col min="12565" max="12565" width="11.625" style="4" customWidth="1"/>
    <col min="12566" max="12566" width="6" style="4" customWidth="1"/>
    <col min="12567" max="12567" width="9.375" style="4" customWidth="1"/>
    <col min="12568" max="12568" width="7.125" style="4" customWidth="1"/>
    <col min="12569" max="12569" width="8.875" style="4" hidden="1" customWidth="1"/>
    <col min="12570" max="12570" width="2.875" style="4" customWidth="1"/>
    <col min="12571" max="12571" width="10.375" style="4" customWidth="1"/>
    <col min="12572" max="12572" width="19.125" style="4" customWidth="1"/>
    <col min="12573" max="12800" width="8.875" style="4"/>
    <col min="12801" max="12801" width="15" style="4" customWidth="1"/>
    <col min="12802" max="12802" width="3.625" style="4" customWidth="1"/>
    <col min="12803" max="12803" width="10.625" style="4" customWidth="1"/>
    <col min="12804" max="12804" width="3.375" style="4" customWidth="1"/>
    <col min="12805" max="12805" width="4.625" style="4" customWidth="1"/>
    <col min="12806" max="12806" width="4.875" style="4" customWidth="1"/>
    <col min="12807" max="12807" width="4.375" style="4" customWidth="1"/>
    <col min="12808" max="12808" width="3.375" style="4" customWidth="1"/>
    <col min="12809" max="12809" width="6.125" style="4" customWidth="1"/>
    <col min="12810" max="12811" width="5.375" style="4" customWidth="1"/>
    <col min="12812" max="12812" width="7.375" style="4" customWidth="1"/>
    <col min="12813" max="12813" width="7.625" style="4" customWidth="1"/>
    <col min="12814" max="12814" width="3.375" style="4" customWidth="1"/>
    <col min="12815" max="12815" width="10.375" style="4" customWidth="1"/>
    <col min="12816" max="12816" width="3.625" style="4" customWidth="1"/>
    <col min="12817" max="12817" width="4.375" style="4" customWidth="1"/>
    <col min="12818" max="12818" width="3.375" style="4" customWidth="1"/>
    <col min="12819" max="12819" width="7.125" style="4" customWidth="1"/>
    <col min="12820" max="12820" width="7.375" style="4" customWidth="1"/>
    <col min="12821" max="12821" width="11.625" style="4" customWidth="1"/>
    <col min="12822" max="12822" width="6" style="4" customWidth="1"/>
    <col min="12823" max="12823" width="9.375" style="4" customWidth="1"/>
    <col min="12824" max="12824" width="7.125" style="4" customWidth="1"/>
    <col min="12825" max="12825" width="8.875" style="4" hidden="1" customWidth="1"/>
    <col min="12826" max="12826" width="2.875" style="4" customWidth="1"/>
    <col min="12827" max="12827" width="10.375" style="4" customWidth="1"/>
    <col min="12828" max="12828" width="19.125" style="4" customWidth="1"/>
    <col min="12829" max="13056" width="8.875" style="4"/>
    <col min="13057" max="13057" width="15" style="4" customWidth="1"/>
    <col min="13058" max="13058" width="3.625" style="4" customWidth="1"/>
    <col min="13059" max="13059" width="10.625" style="4" customWidth="1"/>
    <col min="13060" max="13060" width="3.375" style="4" customWidth="1"/>
    <col min="13061" max="13061" width="4.625" style="4" customWidth="1"/>
    <col min="13062" max="13062" width="4.875" style="4" customWidth="1"/>
    <col min="13063" max="13063" width="4.375" style="4" customWidth="1"/>
    <col min="13064" max="13064" width="3.375" style="4" customWidth="1"/>
    <col min="13065" max="13065" width="6.125" style="4" customWidth="1"/>
    <col min="13066" max="13067" width="5.375" style="4" customWidth="1"/>
    <col min="13068" max="13068" width="7.375" style="4" customWidth="1"/>
    <col min="13069" max="13069" width="7.625" style="4" customWidth="1"/>
    <col min="13070" max="13070" width="3.375" style="4" customWidth="1"/>
    <col min="13071" max="13071" width="10.375" style="4" customWidth="1"/>
    <col min="13072" max="13072" width="3.625" style="4" customWidth="1"/>
    <col min="13073" max="13073" width="4.375" style="4" customWidth="1"/>
    <col min="13074" max="13074" width="3.375" style="4" customWidth="1"/>
    <col min="13075" max="13075" width="7.125" style="4" customWidth="1"/>
    <col min="13076" max="13076" width="7.375" style="4" customWidth="1"/>
    <col min="13077" max="13077" width="11.625" style="4" customWidth="1"/>
    <col min="13078" max="13078" width="6" style="4" customWidth="1"/>
    <col min="13079" max="13079" width="9.375" style="4" customWidth="1"/>
    <col min="13080" max="13080" width="7.125" style="4" customWidth="1"/>
    <col min="13081" max="13081" width="8.875" style="4" hidden="1" customWidth="1"/>
    <col min="13082" max="13082" width="2.875" style="4" customWidth="1"/>
    <col min="13083" max="13083" width="10.375" style="4" customWidth="1"/>
    <col min="13084" max="13084" width="19.125" style="4" customWidth="1"/>
    <col min="13085" max="13312" width="8.875" style="4"/>
    <col min="13313" max="13313" width="15" style="4" customWidth="1"/>
    <col min="13314" max="13314" width="3.625" style="4" customWidth="1"/>
    <col min="13315" max="13315" width="10.625" style="4" customWidth="1"/>
    <col min="13316" max="13316" width="3.375" style="4" customWidth="1"/>
    <col min="13317" max="13317" width="4.625" style="4" customWidth="1"/>
    <col min="13318" max="13318" width="4.875" style="4" customWidth="1"/>
    <col min="13319" max="13319" width="4.375" style="4" customWidth="1"/>
    <col min="13320" max="13320" width="3.375" style="4" customWidth="1"/>
    <col min="13321" max="13321" width="6.125" style="4" customWidth="1"/>
    <col min="13322" max="13323" width="5.375" style="4" customWidth="1"/>
    <col min="13324" max="13324" width="7.375" style="4" customWidth="1"/>
    <col min="13325" max="13325" width="7.625" style="4" customWidth="1"/>
    <col min="13326" max="13326" width="3.375" style="4" customWidth="1"/>
    <col min="13327" max="13327" width="10.375" style="4" customWidth="1"/>
    <col min="13328" max="13328" width="3.625" style="4" customWidth="1"/>
    <col min="13329" max="13329" width="4.375" style="4" customWidth="1"/>
    <col min="13330" max="13330" width="3.375" style="4" customWidth="1"/>
    <col min="13331" max="13331" width="7.125" style="4" customWidth="1"/>
    <col min="13332" max="13332" width="7.375" style="4" customWidth="1"/>
    <col min="13333" max="13333" width="11.625" style="4" customWidth="1"/>
    <col min="13334" max="13334" width="6" style="4" customWidth="1"/>
    <col min="13335" max="13335" width="9.375" style="4" customWidth="1"/>
    <col min="13336" max="13336" width="7.125" style="4" customWidth="1"/>
    <col min="13337" max="13337" width="8.875" style="4" hidden="1" customWidth="1"/>
    <col min="13338" max="13338" width="2.875" style="4" customWidth="1"/>
    <col min="13339" max="13339" width="10.375" style="4" customWidth="1"/>
    <col min="13340" max="13340" width="19.125" style="4" customWidth="1"/>
    <col min="13341" max="13568" width="8.875" style="4"/>
    <col min="13569" max="13569" width="15" style="4" customWidth="1"/>
    <col min="13570" max="13570" width="3.625" style="4" customWidth="1"/>
    <col min="13571" max="13571" width="10.625" style="4" customWidth="1"/>
    <col min="13572" max="13572" width="3.375" style="4" customWidth="1"/>
    <col min="13573" max="13573" width="4.625" style="4" customWidth="1"/>
    <col min="13574" max="13574" width="4.875" style="4" customWidth="1"/>
    <col min="13575" max="13575" width="4.375" style="4" customWidth="1"/>
    <col min="13576" max="13576" width="3.375" style="4" customWidth="1"/>
    <col min="13577" max="13577" width="6.125" style="4" customWidth="1"/>
    <col min="13578" max="13579" width="5.375" style="4" customWidth="1"/>
    <col min="13580" max="13580" width="7.375" style="4" customWidth="1"/>
    <col min="13581" max="13581" width="7.625" style="4" customWidth="1"/>
    <col min="13582" max="13582" width="3.375" style="4" customWidth="1"/>
    <col min="13583" max="13583" width="10.375" style="4" customWidth="1"/>
    <col min="13584" max="13584" width="3.625" style="4" customWidth="1"/>
    <col min="13585" max="13585" width="4.375" style="4" customWidth="1"/>
    <col min="13586" max="13586" width="3.375" style="4" customWidth="1"/>
    <col min="13587" max="13587" width="7.125" style="4" customWidth="1"/>
    <col min="13588" max="13588" width="7.375" style="4" customWidth="1"/>
    <col min="13589" max="13589" width="11.625" style="4" customWidth="1"/>
    <col min="13590" max="13590" width="6" style="4" customWidth="1"/>
    <col min="13591" max="13591" width="9.375" style="4" customWidth="1"/>
    <col min="13592" max="13592" width="7.125" style="4" customWidth="1"/>
    <col min="13593" max="13593" width="8.875" style="4" hidden="1" customWidth="1"/>
    <col min="13594" max="13594" width="2.875" style="4" customWidth="1"/>
    <col min="13595" max="13595" width="10.375" style="4" customWidth="1"/>
    <col min="13596" max="13596" width="19.125" style="4" customWidth="1"/>
    <col min="13597" max="13824" width="8.875" style="4"/>
    <col min="13825" max="13825" width="15" style="4" customWidth="1"/>
    <col min="13826" max="13826" width="3.625" style="4" customWidth="1"/>
    <col min="13827" max="13827" width="10.625" style="4" customWidth="1"/>
    <col min="13828" max="13828" width="3.375" style="4" customWidth="1"/>
    <col min="13829" max="13829" width="4.625" style="4" customWidth="1"/>
    <col min="13830" max="13830" width="4.875" style="4" customWidth="1"/>
    <col min="13831" max="13831" width="4.375" style="4" customWidth="1"/>
    <col min="13832" max="13832" width="3.375" style="4" customWidth="1"/>
    <col min="13833" max="13833" width="6.125" style="4" customWidth="1"/>
    <col min="13834" max="13835" width="5.375" style="4" customWidth="1"/>
    <col min="13836" max="13836" width="7.375" style="4" customWidth="1"/>
    <col min="13837" max="13837" width="7.625" style="4" customWidth="1"/>
    <col min="13838" max="13838" width="3.375" style="4" customWidth="1"/>
    <col min="13839" max="13839" width="10.375" style="4" customWidth="1"/>
    <col min="13840" max="13840" width="3.625" style="4" customWidth="1"/>
    <col min="13841" max="13841" width="4.375" style="4" customWidth="1"/>
    <col min="13842" max="13842" width="3.375" style="4" customWidth="1"/>
    <col min="13843" max="13843" width="7.125" style="4" customWidth="1"/>
    <col min="13844" max="13844" width="7.375" style="4" customWidth="1"/>
    <col min="13845" max="13845" width="11.625" style="4" customWidth="1"/>
    <col min="13846" max="13846" width="6" style="4" customWidth="1"/>
    <col min="13847" max="13847" width="9.375" style="4" customWidth="1"/>
    <col min="13848" max="13848" width="7.125" style="4" customWidth="1"/>
    <col min="13849" max="13849" width="8.875" style="4" hidden="1" customWidth="1"/>
    <col min="13850" max="13850" width="2.875" style="4" customWidth="1"/>
    <col min="13851" max="13851" width="10.375" style="4" customWidth="1"/>
    <col min="13852" max="13852" width="19.125" style="4" customWidth="1"/>
    <col min="13853" max="14080" width="8.875" style="4"/>
    <col min="14081" max="14081" width="15" style="4" customWidth="1"/>
    <col min="14082" max="14082" width="3.625" style="4" customWidth="1"/>
    <col min="14083" max="14083" width="10.625" style="4" customWidth="1"/>
    <col min="14084" max="14084" width="3.375" style="4" customWidth="1"/>
    <col min="14085" max="14085" width="4.625" style="4" customWidth="1"/>
    <col min="14086" max="14086" width="4.875" style="4" customWidth="1"/>
    <col min="14087" max="14087" width="4.375" style="4" customWidth="1"/>
    <col min="14088" max="14088" width="3.375" style="4" customWidth="1"/>
    <col min="14089" max="14089" width="6.125" style="4" customWidth="1"/>
    <col min="14090" max="14091" width="5.375" style="4" customWidth="1"/>
    <col min="14092" max="14092" width="7.375" style="4" customWidth="1"/>
    <col min="14093" max="14093" width="7.625" style="4" customWidth="1"/>
    <col min="14094" max="14094" width="3.375" style="4" customWidth="1"/>
    <col min="14095" max="14095" width="10.375" style="4" customWidth="1"/>
    <col min="14096" max="14096" width="3.625" style="4" customWidth="1"/>
    <col min="14097" max="14097" width="4.375" style="4" customWidth="1"/>
    <col min="14098" max="14098" width="3.375" style="4" customWidth="1"/>
    <col min="14099" max="14099" width="7.125" style="4" customWidth="1"/>
    <col min="14100" max="14100" width="7.375" style="4" customWidth="1"/>
    <col min="14101" max="14101" width="11.625" style="4" customWidth="1"/>
    <col min="14102" max="14102" width="6" style="4" customWidth="1"/>
    <col min="14103" max="14103" width="9.375" style="4" customWidth="1"/>
    <col min="14104" max="14104" width="7.125" style="4" customWidth="1"/>
    <col min="14105" max="14105" width="8.875" style="4" hidden="1" customWidth="1"/>
    <col min="14106" max="14106" width="2.875" style="4" customWidth="1"/>
    <col min="14107" max="14107" width="10.375" style="4" customWidth="1"/>
    <col min="14108" max="14108" width="19.125" style="4" customWidth="1"/>
    <col min="14109" max="14336" width="8.875" style="4"/>
    <col min="14337" max="14337" width="15" style="4" customWidth="1"/>
    <col min="14338" max="14338" width="3.625" style="4" customWidth="1"/>
    <col min="14339" max="14339" width="10.625" style="4" customWidth="1"/>
    <col min="14340" max="14340" width="3.375" style="4" customWidth="1"/>
    <col min="14341" max="14341" width="4.625" style="4" customWidth="1"/>
    <col min="14342" max="14342" width="4.875" style="4" customWidth="1"/>
    <col min="14343" max="14343" width="4.375" style="4" customWidth="1"/>
    <col min="14344" max="14344" width="3.375" style="4" customWidth="1"/>
    <col min="14345" max="14345" width="6.125" style="4" customWidth="1"/>
    <col min="14346" max="14347" width="5.375" style="4" customWidth="1"/>
    <col min="14348" max="14348" width="7.375" style="4" customWidth="1"/>
    <col min="14349" max="14349" width="7.625" style="4" customWidth="1"/>
    <col min="14350" max="14350" width="3.375" style="4" customWidth="1"/>
    <col min="14351" max="14351" width="10.375" style="4" customWidth="1"/>
    <col min="14352" max="14352" width="3.625" style="4" customWidth="1"/>
    <col min="14353" max="14353" width="4.375" style="4" customWidth="1"/>
    <col min="14354" max="14354" width="3.375" style="4" customWidth="1"/>
    <col min="14355" max="14355" width="7.125" style="4" customWidth="1"/>
    <col min="14356" max="14356" width="7.375" style="4" customWidth="1"/>
    <col min="14357" max="14357" width="11.625" style="4" customWidth="1"/>
    <col min="14358" max="14358" width="6" style="4" customWidth="1"/>
    <col min="14359" max="14359" width="9.375" style="4" customWidth="1"/>
    <col min="14360" max="14360" width="7.125" style="4" customWidth="1"/>
    <col min="14361" max="14361" width="8.875" style="4" hidden="1" customWidth="1"/>
    <col min="14362" max="14362" width="2.875" style="4" customWidth="1"/>
    <col min="14363" max="14363" width="10.375" style="4" customWidth="1"/>
    <col min="14364" max="14364" width="19.125" style="4" customWidth="1"/>
    <col min="14365" max="14592" width="8.875" style="4"/>
    <col min="14593" max="14593" width="15" style="4" customWidth="1"/>
    <col min="14594" max="14594" width="3.625" style="4" customWidth="1"/>
    <col min="14595" max="14595" width="10.625" style="4" customWidth="1"/>
    <col min="14596" max="14596" width="3.375" style="4" customWidth="1"/>
    <col min="14597" max="14597" width="4.625" style="4" customWidth="1"/>
    <col min="14598" max="14598" width="4.875" style="4" customWidth="1"/>
    <col min="14599" max="14599" width="4.375" style="4" customWidth="1"/>
    <col min="14600" max="14600" width="3.375" style="4" customWidth="1"/>
    <col min="14601" max="14601" width="6.125" style="4" customWidth="1"/>
    <col min="14602" max="14603" width="5.375" style="4" customWidth="1"/>
    <col min="14604" max="14604" width="7.375" style="4" customWidth="1"/>
    <col min="14605" max="14605" width="7.625" style="4" customWidth="1"/>
    <col min="14606" max="14606" width="3.375" style="4" customWidth="1"/>
    <col min="14607" max="14607" width="10.375" style="4" customWidth="1"/>
    <col min="14608" max="14608" width="3.625" style="4" customWidth="1"/>
    <col min="14609" max="14609" width="4.375" style="4" customWidth="1"/>
    <col min="14610" max="14610" width="3.375" style="4" customWidth="1"/>
    <col min="14611" max="14611" width="7.125" style="4" customWidth="1"/>
    <col min="14612" max="14612" width="7.375" style="4" customWidth="1"/>
    <col min="14613" max="14613" width="11.625" style="4" customWidth="1"/>
    <col min="14614" max="14614" width="6" style="4" customWidth="1"/>
    <col min="14615" max="14615" width="9.375" style="4" customWidth="1"/>
    <col min="14616" max="14616" width="7.125" style="4" customWidth="1"/>
    <col min="14617" max="14617" width="8.875" style="4" hidden="1" customWidth="1"/>
    <col min="14618" max="14618" width="2.875" style="4" customWidth="1"/>
    <col min="14619" max="14619" width="10.375" style="4" customWidth="1"/>
    <col min="14620" max="14620" width="19.125" style="4" customWidth="1"/>
    <col min="14621" max="14848" width="8.875" style="4"/>
    <col min="14849" max="14849" width="15" style="4" customWidth="1"/>
    <col min="14850" max="14850" width="3.625" style="4" customWidth="1"/>
    <col min="14851" max="14851" width="10.625" style="4" customWidth="1"/>
    <col min="14852" max="14852" width="3.375" style="4" customWidth="1"/>
    <col min="14853" max="14853" width="4.625" style="4" customWidth="1"/>
    <col min="14854" max="14854" width="4.875" style="4" customWidth="1"/>
    <col min="14855" max="14855" width="4.375" style="4" customWidth="1"/>
    <col min="14856" max="14856" width="3.375" style="4" customWidth="1"/>
    <col min="14857" max="14857" width="6.125" style="4" customWidth="1"/>
    <col min="14858" max="14859" width="5.375" style="4" customWidth="1"/>
    <col min="14860" max="14860" width="7.375" style="4" customWidth="1"/>
    <col min="14861" max="14861" width="7.625" style="4" customWidth="1"/>
    <col min="14862" max="14862" width="3.375" style="4" customWidth="1"/>
    <col min="14863" max="14863" width="10.375" style="4" customWidth="1"/>
    <col min="14864" max="14864" width="3.625" style="4" customWidth="1"/>
    <col min="14865" max="14865" width="4.375" style="4" customWidth="1"/>
    <col min="14866" max="14866" width="3.375" style="4" customWidth="1"/>
    <col min="14867" max="14867" width="7.125" style="4" customWidth="1"/>
    <col min="14868" max="14868" width="7.375" style="4" customWidth="1"/>
    <col min="14869" max="14869" width="11.625" style="4" customWidth="1"/>
    <col min="14870" max="14870" width="6" style="4" customWidth="1"/>
    <col min="14871" max="14871" width="9.375" style="4" customWidth="1"/>
    <col min="14872" max="14872" width="7.125" style="4" customWidth="1"/>
    <col min="14873" max="14873" width="8.875" style="4" hidden="1" customWidth="1"/>
    <col min="14874" max="14874" width="2.875" style="4" customWidth="1"/>
    <col min="14875" max="14875" width="10.375" style="4" customWidth="1"/>
    <col min="14876" max="14876" width="19.125" style="4" customWidth="1"/>
    <col min="14877" max="15104" width="8.875" style="4"/>
    <col min="15105" max="15105" width="15" style="4" customWidth="1"/>
    <col min="15106" max="15106" width="3.625" style="4" customWidth="1"/>
    <col min="15107" max="15107" width="10.625" style="4" customWidth="1"/>
    <col min="15108" max="15108" width="3.375" style="4" customWidth="1"/>
    <col min="15109" max="15109" width="4.625" style="4" customWidth="1"/>
    <col min="15110" max="15110" width="4.875" style="4" customWidth="1"/>
    <col min="15111" max="15111" width="4.375" style="4" customWidth="1"/>
    <col min="15112" max="15112" width="3.375" style="4" customWidth="1"/>
    <col min="15113" max="15113" width="6.125" style="4" customWidth="1"/>
    <col min="15114" max="15115" width="5.375" style="4" customWidth="1"/>
    <col min="15116" max="15116" width="7.375" style="4" customWidth="1"/>
    <col min="15117" max="15117" width="7.625" style="4" customWidth="1"/>
    <col min="15118" max="15118" width="3.375" style="4" customWidth="1"/>
    <col min="15119" max="15119" width="10.375" style="4" customWidth="1"/>
    <col min="15120" max="15120" width="3.625" style="4" customWidth="1"/>
    <col min="15121" max="15121" width="4.375" style="4" customWidth="1"/>
    <col min="15122" max="15122" width="3.375" style="4" customWidth="1"/>
    <col min="15123" max="15123" width="7.125" style="4" customWidth="1"/>
    <col min="15124" max="15124" width="7.375" style="4" customWidth="1"/>
    <col min="15125" max="15125" width="11.625" style="4" customWidth="1"/>
    <col min="15126" max="15126" width="6" style="4" customWidth="1"/>
    <col min="15127" max="15127" width="9.375" style="4" customWidth="1"/>
    <col min="15128" max="15128" width="7.125" style="4" customWidth="1"/>
    <col min="15129" max="15129" width="8.875" style="4" hidden="1" customWidth="1"/>
    <col min="15130" max="15130" width="2.875" style="4" customWidth="1"/>
    <col min="15131" max="15131" width="10.375" style="4" customWidth="1"/>
    <col min="15132" max="15132" width="19.125" style="4" customWidth="1"/>
    <col min="15133" max="15360" width="8.875" style="4"/>
    <col min="15361" max="15361" width="15" style="4" customWidth="1"/>
    <col min="15362" max="15362" width="3.625" style="4" customWidth="1"/>
    <col min="15363" max="15363" width="10.625" style="4" customWidth="1"/>
    <col min="15364" max="15364" width="3.375" style="4" customWidth="1"/>
    <col min="15365" max="15365" width="4.625" style="4" customWidth="1"/>
    <col min="15366" max="15366" width="4.875" style="4" customWidth="1"/>
    <col min="15367" max="15367" width="4.375" style="4" customWidth="1"/>
    <col min="15368" max="15368" width="3.375" style="4" customWidth="1"/>
    <col min="15369" max="15369" width="6.125" style="4" customWidth="1"/>
    <col min="15370" max="15371" width="5.375" style="4" customWidth="1"/>
    <col min="15372" max="15372" width="7.375" style="4" customWidth="1"/>
    <col min="15373" max="15373" width="7.625" style="4" customWidth="1"/>
    <col min="15374" max="15374" width="3.375" style="4" customWidth="1"/>
    <col min="15375" max="15375" width="10.375" style="4" customWidth="1"/>
    <col min="15376" max="15376" width="3.625" style="4" customWidth="1"/>
    <col min="15377" max="15377" width="4.375" style="4" customWidth="1"/>
    <col min="15378" max="15378" width="3.375" style="4" customWidth="1"/>
    <col min="15379" max="15379" width="7.125" style="4" customWidth="1"/>
    <col min="15380" max="15380" width="7.375" style="4" customWidth="1"/>
    <col min="15381" max="15381" width="11.625" style="4" customWidth="1"/>
    <col min="15382" max="15382" width="6" style="4" customWidth="1"/>
    <col min="15383" max="15383" width="9.375" style="4" customWidth="1"/>
    <col min="15384" max="15384" width="7.125" style="4" customWidth="1"/>
    <col min="15385" max="15385" width="8.875" style="4" hidden="1" customWidth="1"/>
    <col min="15386" max="15386" width="2.875" style="4" customWidth="1"/>
    <col min="15387" max="15387" width="10.375" style="4" customWidth="1"/>
    <col min="15388" max="15388" width="19.125" style="4" customWidth="1"/>
    <col min="15389" max="15616" width="8.875" style="4"/>
    <col min="15617" max="15617" width="15" style="4" customWidth="1"/>
    <col min="15618" max="15618" width="3.625" style="4" customWidth="1"/>
    <col min="15619" max="15619" width="10.625" style="4" customWidth="1"/>
    <col min="15620" max="15620" width="3.375" style="4" customWidth="1"/>
    <col min="15621" max="15621" width="4.625" style="4" customWidth="1"/>
    <col min="15622" max="15622" width="4.875" style="4" customWidth="1"/>
    <col min="15623" max="15623" width="4.375" style="4" customWidth="1"/>
    <col min="15624" max="15624" width="3.375" style="4" customWidth="1"/>
    <col min="15625" max="15625" width="6.125" style="4" customWidth="1"/>
    <col min="15626" max="15627" width="5.375" style="4" customWidth="1"/>
    <col min="15628" max="15628" width="7.375" style="4" customWidth="1"/>
    <col min="15629" max="15629" width="7.625" style="4" customWidth="1"/>
    <col min="15630" max="15630" width="3.375" style="4" customWidth="1"/>
    <col min="15631" max="15631" width="10.375" style="4" customWidth="1"/>
    <col min="15632" max="15632" width="3.625" style="4" customWidth="1"/>
    <col min="15633" max="15633" width="4.375" style="4" customWidth="1"/>
    <col min="15634" max="15634" width="3.375" style="4" customWidth="1"/>
    <col min="15635" max="15635" width="7.125" style="4" customWidth="1"/>
    <col min="15636" max="15636" width="7.375" style="4" customWidth="1"/>
    <col min="15637" max="15637" width="11.625" style="4" customWidth="1"/>
    <col min="15638" max="15638" width="6" style="4" customWidth="1"/>
    <col min="15639" max="15639" width="9.375" style="4" customWidth="1"/>
    <col min="15640" max="15640" width="7.125" style="4" customWidth="1"/>
    <col min="15641" max="15641" width="8.875" style="4" hidden="1" customWidth="1"/>
    <col min="15642" max="15642" width="2.875" style="4" customWidth="1"/>
    <col min="15643" max="15643" width="10.375" style="4" customWidth="1"/>
    <col min="15644" max="15644" width="19.125" style="4" customWidth="1"/>
    <col min="15645" max="15872" width="8.875" style="4"/>
    <col min="15873" max="15873" width="15" style="4" customWidth="1"/>
    <col min="15874" max="15874" width="3.625" style="4" customWidth="1"/>
    <col min="15875" max="15875" width="10.625" style="4" customWidth="1"/>
    <col min="15876" max="15876" width="3.375" style="4" customWidth="1"/>
    <col min="15877" max="15877" width="4.625" style="4" customWidth="1"/>
    <col min="15878" max="15878" width="4.875" style="4" customWidth="1"/>
    <col min="15879" max="15879" width="4.375" style="4" customWidth="1"/>
    <col min="15880" max="15880" width="3.375" style="4" customWidth="1"/>
    <col min="15881" max="15881" width="6.125" style="4" customWidth="1"/>
    <col min="15882" max="15883" width="5.375" style="4" customWidth="1"/>
    <col min="15884" max="15884" width="7.375" style="4" customWidth="1"/>
    <col min="15885" max="15885" width="7.625" style="4" customWidth="1"/>
    <col min="15886" max="15886" width="3.375" style="4" customWidth="1"/>
    <col min="15887" max="15887" width="10.375" style="4" customWidth="1"/>
    <col min="15888" max="15888" width="3.625" style="4" customWidth="1"/>
    <col min="15889" max="15889" width="4.375" style="4" customWidth="1"/>
    <col min="15890" max="15890" width="3.375" style="4" customWidth="1"/>
    <col min="15891" max="15891" width="7.125" style="4" customWidth="1"/>
    <col min="15892" max="15892" width="7.375" style="4" customWidth="1"/>
    <col min="15893" max="15893" width="11.625" style="4" customWidth="1"/>
    <col min="15894" max="15894" width="6" style="4" customWidth="1"/>
    <col min="15895" max="15895" width="9.375" style="4" customWidth="1"/>
    <col min="15896" max="15896" width="7.125" style="4" customWidth="1"/>
    <col min="15897" max="15897" width="8.875" style="4" hidden="1" customWidth="1"/>
    <col min="15898" max="15898" width="2.875" style="4" customWidth="1"/>
    <col min="15899" max="15899" width="10.375" style="4" customWidth="1"/>
    <col min="15900" max="15900" width="19.125" style="4" customWidth="1"/>
    <col min="15901" max="16128" width="8.875" style="4"/>
    <col min="16129" max="16129" width="15" style="4" customWidth="1"/>
    <col min="16130" max="16130" width="3.625" style="4" customWidth="1"/>
    <col min="16131" max="16131" width="10.625" style="4" customWidth="1"/>
    <col min="16132" max="16132" width="3.375" style="4" customWidth="1"/>
    <col min="16133" max="16133" width="4.625" style="4" customWidth="1"/>
    <col min="16134" max="16134" width="4.875" style="4" customWidth="1"/>
    <col min="16135" max="16135" width="4.375" style="4" customWidth="1"/>
    <col min="16136" max="16136" width="3.375" style="4" customWidth="1"/>
    <col min="16137" max="16137" width="6.125" style="4" customWidth="1"/>
    <col min="16138" max="16139" width="5.375" style="4" customWidth="1"/>
    <col min="16140" max="16140" width="7.375" style="4" customWidth="1"/>
    <col min="16141" max="16141" width="7.625" style="4" customWidth="1"/>
    <col min="16142" max="16142" width="3.375" style="4" customWidth="1"/>
    <col min="16143" max="16143" width="10.375" style="4" customWidth="1"/>
    <col min="16144" max="16144" width="3.625" style="4" customWidth="1"/>
    <col min="16145" max="16145" width="4.375" style="4" customWidth="1"/>
    <col min="16146" max="16146" width="3.375" style="4" customWidth="1"/>
    <col min="16147" max="16147" width="7.125" style="4" customWidth="1"/>
    <col min="16148" max="16148" width="7.375" style="4" customWidth="1"/>
    <col min="16149" max="16149" width="11.625" style="4" customWidth="1"/>
    <col min="16150" max="16150" width="6" style="4" customWidth="1"/>
    <col min="16151" max="16151" width="9.375" style="4" customWidth="1"/>
    <col min="16152" max="16152" width="7.125" style="4" customWidth="1"/>
    <col min="16153" max="16153" width="8.875" style="4" hidden="1" customWidth="1"/>
    <col min="16154" max="16154" width="2.875" style="4" customWidth="1"/>
    <col min="16155" max="16155" width="10.375" style="4" customWidth="1"/>
    <col min="16156" max="16156" width="19.125" style="4" customWidth="1"/>
    <col min="16157" max="16384" width="8.875" style="4"/>
  </cols>
  <sheetData>
    <row r="1" spans="1:29" s="2" customFormat="1" ht="36" customHeight="1" thickBot="1">
      <c r="A1" s="218" t="s">
        <v>297</v>
      </c>
      <c r="B1" s="219"/>
      <c r="C1" s="219"/>
      <c r="D1" s="219"/>
      <c r="E1" s="219"/>
      <c r="F1" s="219"/>
      <c r="G1" s="219"/>
      <c r="H1" s="219"/>
      <c r="S1" s="1575"/>
      <c r="T1" s="1575"/>
      <c r="U1" s="1575"/>
      <c r="V1" s="1575"/>
      <c r="W1" s="1575"/>
      <c r="X1" s="430" t="s">
        <v>374</v>
      </c>
    </row>
    <row r="2" spans="1:29" s="2" customFormat="1" ht="20.100000000000001" customHeight="1" thickBot="1">
      <c r="A2" s="1504" t="s">
        <v>375</v>
      </c>
      <c r="B2" s="1577"/>
      <c r="C2" s="1577"/>
      <c r="D2" s="1577"/>
      <c r="E2" s="1577"/>
      <c r="F2" s="1577"/>
      <c r="G2" s="1577"/>
      <c r="H2" s="1577"/>
      <c r="I2" s="1577"/>
      <c r="J2" s="1577"/>
      <c r="K2" s="1577"/>
      <c r="L2" s="1577"/>
      <c r="M2" s="1577"/>
      <c r="N2" s="1577"/>
      <c r="O2" s="1577"/>
      <c r="P2" s="1577"/>
      <c r="Q2" s="1577"/>
      <c r="R2" s="1577"/>
      <c r="S2" s="1577"/>
      <c r="T2" s="1577"/>
      <c r="U2" s="1577"/>
      <c r="V2" s="1577"/>
      <c r="W2" s="1577"/>
      <c r="X2" s="1577"/>
      <c r="AA2" s="3" t="s">
        <v>300</v>
      </c>
    </row>
    <row r="3" spans="1:29" ht="20.100000000000001" customHeight="1">
      <c r="AA3" s="5" t="s">
        <v>301</v>
      </c>
    </row>
    <row r="4" spans="1:29" s="2" customFormat="1" ht="20.100000000000001" customHeight="1" thickBot="1">
      <c r="O4" s="6"/>
      <c r="P4" s="7" t="s">
        <v>302</v>
      </c>
      <c r="Q4" s="1578"/>
      <c r="R4" s="1578"/>
      <c r="S4" s="246"/>
      <c r="T4" s="247"/>
      <c r="U4" s="1593" t="s">
        <v>376</v>
      </c>
      <c r="V4" s="1593"/>
      <c r="W4" s="248"/>
      <c r="X4" s="244" t="s">
        <v>377</v>
      </c>
      <c r="AA4" s="10" t="s">
        <v>306</v>
      </c>
    </row>
    <row r="5" spans="1:29" ht="26.25" customHeight="1">
      <c r="A5" s="11" t="s">
        <v>307</v>
      </c>
      <c r="B5" s="1506"/>
      <c r="C5" s="1507"/>
      <c r="D5" s="1507"/>
      <c r="E5" s="1507"/>
      <c r="F5" s="1507"/>
      <c r="G5" s="1507"/>
      <c r="H5" s="1507"/>
      <c r="I5" s="1507"/>
      <c r="J5" s="1507"/>
      <c r="K5" s="1507"/>
      <c r="L5" s="1507"/>
      <c r="M5" s="1507"/>
      <c r="N5" s="223"/>
      <c r="O5" s="1508"/>
      <c r="P5" s="1508"/>
      <c r="Q5" s="1508"/>
      <c r="R5" s="1508"/>
      <c r="S5" s="1508"/>
      <c r="T5" s="1579"/>
      <c r="U5" s="1579"/>
      <c r="V5" s="1579"/>
      <c r="W5" s="1579"/>
      <c r="X5" s="1580"/>
      <c r="AA5" s="12" t="s">
        <v>308</v>
      </c>
      <c r="AB5" s="12" t="s">
        <v>309</v>
      </c>
      <c r="AC5" s="13"/>
    </row>
    <row r="6" spans="1:29" ht="24.95" customHeight="1">
      <c r="A6" s="14" t="s">
        <v>310</v>
      </c>
      <c r="B6" s="1581"/>
      <c r="C6" s="1582"/>
      <c r="D6" s="1582"/>
      <c r="E6" s="1582"/>
      <c r="F6" s="1582"/>
      <c r="G6" s="1582"/>
      <c r="H6" s="1582"/>
      <c r="I6" s="1582"/>
      <c r="J6" s="1582"/>
      <c r="K6" s="1582"/>
      <c r="L6" s="1582"/>
      <c r="M6" s="1582"/>
      <c r="N6" s="15"/>
      <c r="O6" s="1583" t="s">
        <v>378</v>
      </c>
      <c r="P6" s="1583"/>
      <c r="Q6" s="1583"/>
      <c r="R6" s="1513"/>
      <c r="S6" s="1513"/>
      <c r="T6" s="16"/>
      <c r="U6" s="16"/>
      <c r="V6" s="16"/>
      <c r="W6" s="16"/>
      <c r="X6" s="17"/>
      <c r="AA6" s="18"/>
      <c r="AB6" s="19"/>
      <c r="AC6" s="6"/>
    </row>
    <row r="7" spans="1:29" ht="24.95" customHeight="1" thickBot="1">
      <c r="A7" s="20" t="s">
        <v>312</v>
      </c>
      <c r="B7" s="1514"/>
      <c r="C7" s="1515"/>
      <c r="D7" s="1096" t="s">
        <v>303</v>
      </c>
      <c r="E7" s="21"/>
      <c r="F7" s="1096" t="s">
        <v>304</v>
      </c>
      <c r="G7" s="22"/>
      <c r="H7" s="22"/>
      <c r="I7" s="1516" t="s">
        <v>313</v>
      </c>
      <c r="J7" s="1516"/>
      <c r="K7" s="23"/>
      <c r="L7" s="1517" t="s">
        <v>314</v>
      </c>
      <c r="M7" s="1518"/>
      <c r="N7" s="1519" t="s">
        <v>309</v>
      </c>
      <c r="O7" s="1520"/>
      <c r="P7" s="1521"/>
      <c r="Q7" s="1522"/>
      <c r="R7" s="1522"/>
      <c r="S7" s="1522"/>
      <c r="T7" s="1522"/>
      <c r="U7" s="1502"/>
      <c r="V7" s="1502"/>
      <c r="W7" s="1502"/>
      <c r="X7" s="1503"/>
      <c r="AA7" s="24" t="s">
        <v>315</v>
      </c>
      <c r="AB7" s="25" t="s">
        <v>316</v>
      </c>
      <c r="AC7" s="6"/>
    </row>
    <row r="8" spans="1:29" ht="24.95" customHeight="1" thickBot="1">
      <c r="A8" s="26" t="s">
        <v>317</v>
      </c>
      <c r="B8" s="1523"/>
      <c r="C8" s="1524"/>
      <c r="D8" s="1524"/>
      <c r="E8" s="1524"/>
      <c r="F8" s="1524"/>
      <c r="G8" s="1524"/>
      <c r="H8" s="1524"/>
      <c r="I8" s="1524"/>
      <c r="J8" s="1524"/>
      <c r="K8" s="1524"/>
      <c r="L8" s="1524"/>
      <c r="M8" s="1524"/>
      <c r="N8" s="1524"/>
      <c r="O8" s="1524"/>
      <c r="P8" s="1524"/>
      <c r="Q8" s="1524"/>
      <c r="R8" s="1524"/>
      <c r="S8" s="1524"/>
      <c r="T8" s="1524"/>
      <c r="U8" s="1524"/>
      <c r="V8" s="1524"/>
      <c r="W8" s="1524"/>
      <c r="X8" s="1525"/>
      <c r="AA8" s="27" t="s">
        <v>318</v>
      </c>
    </row>
    <row r="9" spans="1:29" ht="24.95" customHeight="1">
      <c r="A9" s="28" t="s">
        <v>319</v>
      </c>
      <c r="B9" s="1526"/>
      <c r="C9" s="1527"/>
      <c r="D9" s="1527"/>
      <c r="E9" s="1527"/>
      <c r="F9" s="1527"/>
      <c r="G9" s="1527"/>
      <c r="H9" s="1527"/>
      <c r="I9" s="1527"/>
      <c r="J9" s="1527"/>
      <c r="K9" s="1527"/>
      <c r="L9" s="1527"/>
      <c r="M9" s="1527"/>
      <c r="N9" s="1527"/>
      <c r="O9" s="1527"/>
      <c r="P9" s="1527"/>
      <c r="Q9" s="1527"/>
      <c r="R9" s="1527"/>
      <c r="S9" s="1527"/>
      <c r="T9" s="1527"/>
      <c r="U9" s="1527"/>
      <c r="V9" s="1527"/>
      <c r="W9" s="1527"/>
      <c r="X9" s="1534"/>
      <c r="AA9" s="1535" t="s">
        <v>320</v>
      </c>
      <c r="AB9" s="1536"/>
    </row>
    <row r="10" spans="1:29" ht="24.95" customHeight="1">
      <c r="A10" s="29" t="s">
        <v>320</v>
      </c>
      <c r="B10" s="1537"/>
      <c r="C10" s="1538"/>
      <c r="D10" s="30">
        <f>IF(B10="海外","(",)</f>
        <v>0</v>
      </c>
      <c r="E10" s="1539"/>
      <c r="F10" s="1539"/>
      <c r="G10" s="1539"/>
      <c r="H10" s="31">
        <f>IF(B10="海外",")",)</f>
        <v>0</v>
      </c>
      <c r="I10" s="1537"/>
      <c r="J10" s="1538"/>
      <c r="K10" s="1538"/>
      <c r="L10" s="1538"/>
      <c r="M10" s="1538"/>
      <c r="N10" s="32">
        <f>IF(I10="その他","(",)</f>
        <v>0</v>
      </c>
      <c r="O10" s="1542"/>
      <c r="P10" s="1542"/>
      <c r="Q10" s="1542"/>
      <c r="R10" s="33">
        <f>IF(I10="その他","）",)</f>
        <v>0</v>
      </c>
      <c r="S10" s="34"/>
      <c r="T10" s="35" t="s">
        <v>321</v>
      </c>
      <c r="U10" s="36"/>
      <c r="V10" s="1096" t="s">
        <v>303</v>
      </c>
      <c r="W10" s="36"/>
      <c r="X10" s="37" t="s">
        <v>304</v>
      </c>
      <c r="AA10" s="38"/>
      <c r="AB10" s="39"/>
    </row>
    <row r="11" spans="1:29" ht="39.950000000000003" customHeight="1">
      <c r="A11" s="40" t="s">
        <v>322</v>
      </c>
      <c r="B11" s="1526"/>
      <c r="C11" s="1527"/>
      <c r="D11" s="1527"/>
      <c r="E11" s="1527"/>
      <c r="F11" s="1527"/>
      <c r="G11" s="1527"/>
      <c r="H11" s="1527"/>
      <c r="I11" s="1527"/>
      <c r="J11" s="1527"/>
      <c r="K11" s="1527"/>
      <c r="L11" s="1527"/>
      <c r="M11" s="1527"/>
      <c r="N11" s="1527"/>
      <c r="O11" s="1527"/>
      <c r="P11" s="1527"/>
      <c r="Q11" s="1527"/>
      <c r="R11" s="1527"/>
      <c r="S11" s="1527"/>
      <c r="T11" s="1527"/>
      <c r="U11" s="1527"/>
      <c r="V11" s="1527"/>
      <c r="W11" s="1527"/>
      <c r="X11" s="1097"/>
      <c r="AA11" s="41" t="s">
        <v>323</v>
      </c>
      <c r="AB11" s="42" t="s">
        <v>324</v>
      </c>
    </row>
    <row r="12" spans="1:29" ht="20.100000000000001" customHeight="1" thickBot="1">
      <c r="A12" s="72" t="s">
        <v>379</v>
      </c>
      <c r="B12" s="73"/>
      <c r="C12" s="74"/>
      <c r="D12" s="75"/>
      <c r="E12" s="75"/>
      <c r="F12" s="76" t="s">
        <v>326</v>
      </c>
      <c r="G12" s="76"/>
      <c r="H12" s="76" t="s">
        <v>380</v>
      </c>
      <c r="I12" s="1088"/>
      <c r="J12" s="77"/>
      <c r="K12" s="77"/>
      <c r="L12" s="43" t="s">
        <v>326</v>
      </c>
      <c r="M12" s="76"/>
      <c r="N12" s="76"/>
      <c r="O12" s="76"/>
      <c r="P12" s="43"/>
      <c r="Q12" s="78"/>
      <c r="R12" s="78"/>
      <c r="S12" s="78"/>
      <c r="T12" s="43"/>
      <c r="U12" s="1088"/>
      <c r="V12" s="78"/>
      <c r="W12" s="78"/>
      <c r="X12" s="1089"/>
      <c r="Y12" s="44"/>
      <c r="AA12" s="45" t="s">
        <v>332</v>
      </c>
      <c r="AB12" s="42" t="s">
        <v>333</v>
      </c>
    </row>
    <row r="13" spans="1:29" ht="20.100000000000001" customHeight="1">
      <c r="A13" s="1548"/>
      <c r="B13" s="1549"/>
      <c r="C13" s="1549"/>
      <c r="D13" s="1549"/>
      <c r="E13" s="1549"/>
      <c r="F13" s="1549"/>
      <c r="G13" s="1549"/>
      <c r="H13" s="1549"/>
      <c r="I13" s="1549"/>
      <c r="J13" s="1549"/>
      <c r="K13" s="1549"/>
      <c r="L13" s="1549"/>
      <c r="M13" s="1549"/>
      <c r="N13" s="1549"/>
      <c r="O13" s="1549"/>
      <c r="P13" s="1549"/>
      <c r="Q13" s="1549"/>
      <c r="R13" s="1549"/>
      <c r="S13" s="1549"/>
      <c r="T13" s="1549"/>
      <c r="U13" s="1549"/>
      <c r="V13" s="1549"/>
      <c r="W13" s="1549"/>
      <c r="X13" s="1550"/>
      <c r="AB13" s="46" t="s">
        <v>334</v>
      </c>
    </row>
    <row r="14" spans="1:29" ht="24.95" customHeight="1">
      <c r="A14" s="47" t="s">
        <v>335</v>
      </c>
      <c r="B14" s="48"/>
      <c r="C14" s="49"/>
      <c r="D14" s="49"/>
      <c r="E14" s="48"/>
      <c r="F14" s="48"/>
      <c r="G14" s="48"/>
      <c r="H14" s="48"/>
      <c r="I14" s="48"/>
      <c r="J14" s="48"/>
      <c r="K14" s="48"/>
      <c r="L14" s="48"/>
      <c r="M14" s="48"/>
      <c r="N14" s="48"/>
      <c r="O14" s="48"/>
      <c r="P14" s="48"/>
      <c r="Q14" s="48"/>
      <c r="R14" s="48"/>
      <c r="S14" s="48"/>
      <c r="T14" s="48"/>
      <c r="U14" s="48"/>
      <c r="V14" s="48"/>
      <c r="W14" s="48"/>
      <c r="X14" s="50"/>
      <c r="AB14" s="46" t="s">
        <v>337</v>
      </c>
    </row>
    <row r="15" spans="1:29" ht="24.95" customHeight="1">
      <c r="A15" s="51"/>
      <c r="B15" s="49"/>
      <c r="C15" s="1094"/>
      <c r="D15" s="52"/>
      <c r="E15" s="1551"/>
      <c r="F15" s="1551"/>
      <c r="G15" s="1551"/>
      <c r="H15" s="1551"/>
      <c r="I15" s="1551"/>
      <c r="J15" s="1551"/>
      <c r="K15" s="1551"/>
      <c r="L15" s="1551"/>
      <c r="M15" s="1551"/>
      <c r="N15" s="1551"/>
      <c r="O15" s="1551"/>
      <c r="P15" s="1551"/>
      <c r="Q15" s="1551"/>
      <c r="R15" s="1551"/>
      <c r="S15" s="1551"/>
      <c r="T15" s="1551"/>
      <c r="U15" s="1551"/>
      <c r="V15" s="1551"/>
      <c r="W15" s="1551"/>
      <c r="X15" s="1552"/>
      <c r="AB15" s="46" t="s">
        <v>338</v>
      </c>
    </row>
    <row r="16" spans="1:29" ht="24.95" customHeight="1">
      <c r="A16" s="53"/>
      <c r="B16" s="54" t="s">
        <v>303</v>
      </c>
      <c r="C16" s="55"/>
      <c r="D16" s="1092" t="s">
        <v>304</v>
      </c>
      <c r="E16" s="1546"/>
      <c r="F16" s="1546"/>
      <c r="G16" s="1546"/>
      <c r="H16" s="1546"/>
      <c r="I16" s="1546"/>
      <c r="J16" s="1546"/>
      <c r="K16" s="1546"/>
      <c r="L16" s="1546"/>
      <c r="M16" s="1546"/>
      <c r="N16" s="1546"/>
      <c r="O16" s="1546"/>
      <c r="P16" s="1546"/>
      <c r="Q16" s="1546"/>
      <c r="R16" s="1546"/>
      <c r="S16" s="1546"/>
      <c r="T16" s="1546"/>
      <c r="U16" s="1546"/>
      <c r="V16" s="1546"/>
      <c r="W16" s="1546"/>
      <c r="X16" s="1547"/>
      <c r="AB16" s="46" t="s">
        <v>339</v>
      </c>
    </row>
    <row r="17" spans="1:28" ht="24.95" customHeight="1" thickBot="1">
      <c r="A17" s="53"/>
      <c r="B17" s="54" t="s">
        <v>303</v>
      </c>
      <c r="C17" s="55"/>
      <c r="D17" s="1092" t="s">
        <v>340</v>
      </c>
      <c r="E17" s="1546"/>
      <c r="F17" s="1546"/>
      <c r="G17" s="1546"/>
      <c r="H17" s="1546"/>
      <c r="I17" s="1546"/>
      <c r="J17" s="1546"/>
      <c r="K17" s="1546"/>
      <c r="L17" s="1546"/>
      <c r="M17" s="1546"/>
      <c r="N17" s="1546"/>
      <c r="O17" s="1546"/>
      <c r="P17" s="1546"/>
      <c r="Q17" s="1546"/>
      <c r="R17" s="1546"/>
      <c r="S17" s="1546"/>
      <c r="T17" s="1546"/>
      <c r="U17" s="1546"/>
      <c r="V17" s="1546"/>
      <c r="W17" s="1546"/>
      <c r="X17" s="1547"/>
      <c r="AB17" s="56" t="s">
        <v>341</v>
      </c>
    </row>
    <row r="18" spans="1:28" ht="24.95" customHeight="1">
      <c r="A18" s="53"/>
      <c r="B18" s="54" t="s">
        <v>303</v>
      </c>
      <c r="C18" s="55"/>
      <c r="D18" s="1092" t="s">
        <v>342</v>
      </c>
      <c r="E18" s="1546"/>
      <c r="F18" s="1546"/>
      <c r="G18" s="1546"/>
      <c r="H18" s="1546"/>
      <c r="I18" s="1546"/>
      <c r="J18" s="1546"/>
      <c r="K18" s="1546"/>
      <c r="L18" s="1546"/>
      <c r="M18" s="1546"/>
      <c r="N18" s="1546"/>
      <c r="O18" s="1546"/>
      <c r="P18" s="1546"/>
      <c r="Q18" s="1546"/>
      <c r="R18" s="1546"/>
      <c r="S18" s="1546"/>
      <c r="T18" s="1546"/>
      <c r="U18" s="1546"/>
      <c r="V18" s="1546"/>
      <c r="W18" s="1546"/>
      <c r="X18" s="1547"/>
      <c r="AA18" s="57" t="s">
        <v>343</v>
      </c>
      <c r="AB18" s="58" t="s">
        <v>344</v>
      </c>
    </row>
    <row r="19" spans="1:28" ht="24.95" customHeight="1">
      <c r="A19" s="53"/>
      <c r="B19" s="54" t="s">
        <v>303</v>
      </c>
      <c r="C19" s="55"/>
      <c r="D19" s="1092" t="s">
        <v>342</v>
      </c>
      <c r="E19" s="1546"/>
      <c r="F19" s="1546"/>
      <c r="G19" s="1546"/>
      <c r="H19" s="1546"/>
      <c r="I19" s="1546"/>
      <c r="J19" s="1546"/>
      <c r="K19" s="1546"/>
      <c r="L19" s="1546"/>
      <c r="M19" s="1546"/>
      <c r="N19" s="1546"/>
      <c r="O19" s="1546"/>
      <c r="P19" s="1546"/>
      <c r="Q19" s="1546"/>
      <c r="R19" s="1546"/>
      <c r="S19" s="1546"/>
      <c r="T19" s="1546"/>
      <c r="U19" s="1546"/>
      <c r="V19" s="1546"/>
      <c r="W19" s="1546"/>
      <c r="X19" s="1547"/>
      <c r="AA19" s="59"/>
      <c r="AB19" s="60"/>
    </row>
    <row r="20" spans="1:28" ht="24.95" customHeight="1">
      <c r="A20" s="53"/>
      <c r="B20" s="54" t="s">
        <v>303</v>
      </c>
      <c r="C20" s="55"/>
      <c r="D20" s="1092" t="s">
        <v>342</v>
      </c>
      <c r="E20" s="1546"/>
      <c r="F20" s="1546"/>
      <c r="G20" s="1546"/>
      <c r="H20" s="1546"/>
      <c r="I20" s="1546"/>
      <c r="J20" s="1546"/>
      <c r="K20" s="1546"/>
      <c r="L20" s="1546"/>
      <c r="M20" s="1546"/>
      <c r="N20" s="1546"/>
      <c r="O20" s="1546"/>
      <c r="P20" s="1546"/>
      <c r="Q20" s="1546"/>
      <c r="R20" s="1546"/>
      <c r="S20" s="1546"/>
      <c r="T20" s="1546"/>
      <c r="U20" s="1546"/>
      <c r="V20" s="1546"/>
      <c r="W20" s="1546"/>
      <c r="X20" s="1547"/>
      <c r="AA20" s="41" t="s">
        <v>345</v>
      </c>
      <c r="AB20" s="61" t="s">
        <v>316</v>
      </c>
    </row>
    <row r="21" spans="1:28" ht="24.95" customHeight="1">
      <c r="A21" s="53"/>
      <c r="B21" s="54" t="s">
        <v>303</v>
      </c>
      <c r="C21" s="55"/>
      <c r="D21" s="1092" t="s">
        <v>342</v>
      </c>
      <c r="E21" s="1546"/>
      <c r="F21" s="1546"/>
      <c r="G21" s="1546"/>
      <c r="H21" s="1546"/>
      <c r="I21" s="1546"/>
      <c r="J21" s="1546"/>
      <c r="K21" s="1546"/>
      <c r="L21" s="1546"/>
      <c r="M21" s="1546"/>
      <c r="N21" s="1546"/>
      <c r="O21" s="1546"/>
      <c r="P21" s="1546"/>
      <c r="Q21" s="1546"/>
      <c r="R21" s="1546"/>
      <c r="S21" s="1546"/>
      <c r="T21" s="1546"/>
      <c r="U21" s="1546"/>
      <c r="V21" s="1546"/>
      <c r="W21" s="1546"/>
      <c r="X21" s="1547"/>
      <c r="AA21" s="59"/>
      <c r="AB21" s="60"/>
    </row>
    <row r="22" spans="1:28" ht="24.95" customHeight="1" thickBot="1">
      <c r="A22" s="53"/>
      <c r="B22" s="54" t="s">
        <v>303</v>
      </c>
      <c r="C22" s="55"/>
      <c r="D22" s="1092" t="s">
        <v>342</v>
      </c>
      <c r="E22" s="1546"/>
      <c r="F22" s="1546"/>
      <c r="G22" s="1546"/>
      <c r="H22" s="1546"/>
      <c r="I22" s="1546"/>
      <c r="J22" s="1546"/>
      <c r="K22" s="1546"/>
      <c r="L22" s="1546"/>
      <c r="M22" s="1546"/>
      <c r="N22" s="1546"/>
      <c r="O22" s="1546"/>
      <c r="P22" s="1546"/>
      <c r="Q22" s="1546"/>
      <c r="R22" s="1546"/>
      <c r="S22" s="1546"/>
      <c r="T22" s="1546"/>
      <c r="U22" s="1546"/>
      <c r="V22" s="1546"/>
      <c r="W22" s="1546"/>
      <c r="X22" s="1547"/>
      <c r="AA22" s="41" t="s">
        <v>345</v>
      </c>
      <c r="AB22" s="61" t="s">
        <v>316</v>
      </c>
    </row>
    <row r="23" spans="1:28" ht="24.95" customHeight="1">
      <c r="A23" s="53"/>
      <c r="B23" s="54" t="s">
        <v>303</v>
      </c>
      <c r="C23" s="55"/>
      <c r="D23" s="1092" t="s">
        <v>342</v>
      </c>
      <c r="E23" s="1546"/>
      <c r="F23" s="1546"/>
      <c r="G23" s="1546"/>
      <c r="H23" s="1546"/>
      <c r="I23" s="1546"/>
      <c r="J23" s="1546"/>
      <c r="K23" s="1546"/>
      <c r="L23" s="1546"/>
      <c r="M23" s="1546"/>
      <c r="N23" s="1546"/>
      <c r="O23" s="1546"/>
      <c r="P23" s="1546"/>
      <c r="Q23" s="1546"/>
      <c r="R23" s="1546"/>
      <c r="S23" s="1546"/>
      <c r="T23" s="1546"/>
      <c r="U23" s="1546"/>
      <c r="V23" s="1546"/>
      <c r="W23" s="1546"/>
      <c r="X23" s="1547"/>
      <c r="AA23" s="57" t="s">
        <v>343</v>
      </c>
      <c r="AB23" s="58" t="s">
        <v>344</v>
      </c>
    </row>
    <row r="24" spans="1:28" ht="24.95" customHeight="1">
      <c r="A24" s="53"/>
      <c r="B24" s="54" t="s">
        <v>303</v>
      </c>
      <c r="C24" s="55"/>
      <c r="D24" s="1092" t="s">
        <v>342</v>
      </c>
      <c r="E24" s="1546"/>
      <c r="F24" s="1546"/>
      <c r="G24" s="1546"/>
      <c r="H24" s="1546"/>
      <c r="I24" s="1546"/>
      <c r="J24" s="1546"/>
      <c r="K24" s="1546"/>
      <c r="L24" s="1546"/>
      <c r="M24" s="1546"/>
      <c r="N24" s="1546"/>
      <c r="O24" s="1546"/>
      <c r="P24" s="1546"/>
      <c r="Q24" s="1546"/>
      <c r="R24" s="1546"/>
      <c r="S24" s="1546"/>
      <c r="T24" s="1546"/>
      <c r="U24" s="1546"/>
      <c r="V24" s="1546"/>
      <c r="W24" s="1546"/>
      <c r="X24" s="1547"/>
      <c r="AA24" s="59"/>
      <c r="AB24" s="60"/>
    </row>
    <row r="25" spans="1:28" ht="24.95" customHeight="1">
      <c r="A25" s="53"/>
      <c r="B25" s="54" t="s">
        <v>303</v>
      </c>
      <c r="C25" s="55"/>
      <c r="D25" s="1092" t="s">
        <v>342</v>
      </c>
      <c r="E25" s="1546"/>
      <c r="F25" s="1546"/>
      <c r="G25" s="1546"/>
      <c r="H25" s="1546"/>
      <c r="I25" s="1546"/>
      <c r="J25" s="1546"/>
      <c r="K25" s="1546"/>
      <c r="L25" s="1546"/>
      <c r="M25" s="1546"/>
      <c r="N25" s="1546"/>
      <c r="O25" s="1546"/>
      <c r="P25" s="1546"/>
      <c r="Q25" s="1546"/>
      <c r="R25" s="1546"/>
      <c r="S25" s="1546"/>
      <c r="T25" s="1546"/>
      <c r="U25" s="1546"/>
      <c r="V25" s="1546"/>
      <c r="W25" s="1546"/>
      <c r="X25" s="1547"/>
      <c r="AA25" s="41" t="s">
        <v>345</v>
      </c>
      <c r="AB25" s="61" t="s">
        <v>316</v>
      </c>
    </row>
    <row r="26" spans="1:28" ht="24.95" customHeight="1">
      <c r="A26" s="53"/>
      <c r="B26" s="54" t="s">
        <v>303</v>
      </c>
      <c r="C26" s="55"/>
      <c r="D26" s="1092" t="s">
        <v>342</v>
      </c>
      <c r="E26" s="1546"/>
      <c r="F26" s="1546"/>
      <c r="G26" s="1546"/>
      <c r="H26" s="1546"/>
      <c r="I26" s="1546"/>
      <c r="J26" s="1546"/>
      <c r="K26" s="1546"/>
      <c r="L26" s="1546"/>
      <c r="M26" s="1546"/>
      <c r="N26" s="1546"/>
      <c r="O26" s="1546"/>
      <c r="P26" s="1546"/>
      <c r="Q26" s="1546"/>
      <c r="R26" s="1546"/>
      <c r="S26" s="1546"/>
      <c r="T26" s="1546"/>
      <c r="U26" s="1546"/>
      <c r="V26" s="1546"/>
      <c r="W26" s="1546"/>
      <c r="X26" s="1547"/>
      <c r="AA26" s="59"/>
      <c r="AB26" s="60"/>
    </row>
    <row r="27" spans="1:28" ht="24.95" customHeight="1">
      <c r="A27" s="53"/>
      <c r="B27" s="54" t="s">
        <v>303</v>
      </c>
      <c r="C27" s="55"/>
      <c r="D27" s="1092" t="s">
        <v>342</v>
      </c>
      <c r="E27" s="1546"/>
      <c r="F27" s="1546"/>
      <c r="G27" s="1546"/>
      <c r="H27" s="1546"/>
      <c r="I27" s="1546"/>
      <c r="J27" s="1546"/>
      <c r="K27" s="1546"/>
      <c r="L27" s="1546"/>
      <c r="M27" s="1546"/>
      <c r="N27" s="1546"/>
      <c r="O27" s="1546"/>
      <c r="P27" s="1546"/>
      <c r="Q27" s="1546"/>
      <c r="R27" s="1546"/>
      <c r="S27" s="1546"/>
      <c r="T27" s="1546"/>
      <c r="U27" s="1546"/>
      <c r="V27" s="1546"/>
      <c r="W27" s="1546"/>
      <c r="X27" s="1547"/>
      <c r="AA27" s="41" t="s">
        <v>345</v>
      </c>
      <c r="AB27" s="61" t="s">
        <v>316</v>
      </c>
    </row>
    <row r="28" spans="1:28" ht="24.95" customHeight="1" thickBot="1">
      <c r="A28" s="62"/>
      <c r="B28" s="54"/>
      <c r="C28" s="63"/>
      <c r="D28" s="1092"/>
      <c r="E28" s="1543"/>
      <c r="F28" s="1543"/>
      <c r="G28" s="1543"/>
      <c r="H28" s="1543"/>
      <c r="I28" s="1543"/>
      <c r="J28" s="1543"/>
      <c r="K28" s="1543"/>
      <c r="L28" s="1543"/>
      <c r="M28" s="1543"/>
      <c r="N28" s="1543"/>
      <c r="O28" s="1543"/>
      <c r="P28" s="1543"/>
      <c r="Q28" s="1543"/>
      <c r="R28" s="1543"/>
      <c r="S28" s="1543"/>
      <c r="T28" s="1543"/>
      <c r="U28" s="1543"/>
      <c r="V28" s="1543"/>
      <c r="W28" s="1543"/>
      <c r="X28" s="1544"/>
      <c r="AA28" s="64" t="s">
        <v>347</v>
      </c>
      <c r="AB28" s="61" t="s">
        <v>348</v>
      </c>
    </row>
    <row r="29" spans="1:28" ht="24.95" customHeight="1">
      <c r="A29" s="65" t="s">
        <v>381</v>
      </c>
      <c r="B29" s="49"/>
      <c r="C29" s="1094"/>
      <c r="D29" s="52"/>
      <c r="E29" s="1094"/>
      <c r="F29" s="1094"/>
      <c r="G29" s="1094"/>
      <c r="H29" s="1094"/>
      <c r="I29" s="1094"/>
      <c r="J29" s="1094"/>
      <c r="K29" s="1094"/>
      <c r="L29" s="1094"/>
      <c r="M29" s="1094"/>
      <c r="N29" s="1094"/>
      <c r="O29" s="1094"/>
      <c r="P29" s="1094"/>
      <c r="Q29" s="1094"/>
      <c r="R29" s="1094"/>
      <c r="S29" s="1094"/>
      <c r="T29" s="1094"/>
      <c r="U29" s="1094"/>
      <c r="V29" s="1094"/>
      <c r="W29" s="1094"/>
      <c r="X29" s="1095"/>
      <c r="AA29" s="66"/>
      <c r="AB29" s="61" t="s">
        <v>350</v>
      </c>
    </row>
    <row r="30" spans="1:28" ht="24.95" customHeight="1">
      <c r="A30" s="53"/>
      <c r="B30" s="54" t="s">
        <v>303</v>
      </c>
      <c r="C30" s="55"/>
      <c r="D30" s="1092" t="s">
        <v>304</v>
      </c>
      <c r="E30" s="1546"/>
      <c r="F30" s="1546"/>
      <c r="G30" s="1546"/>
      <c r="H30" s="1546"/>
      <c r="I30" s="1546"/>
      <c r="J30" s="1546"/>
      <c r="K30" s="1546"/>
      <c r="L30" s="1546"/>
      <c r="M30" s="1546"/>
      <c r="N30" s="1546"/>
      <c r="O30" s="1546"/>
      <c r="P30" s="1546"/>
      <c r="Q30" s="1546"/>
      <c r="R30" s="1546"/>
      <c r="S30" s="1546"/>
      <c r="T30" s="1546"/>
      <c r="U30" s="1546"/>
      <c r="V30" s="1546"/>
      <c r="W30" s="1546"/>
      <c r="X30" s="1547"/>
      <c r="AA30" s="66"/>
      <c r="AB30" s="61" t="s">
        <v>353</v>
      </c>
    </row>
    <row r="31" spans="1:28" ht="24.95" customHeight="1" thickBot="1">
      <c r="A31" s="53"/>
      <c r="B31" s="54" t="s">
        <v>303</v>
      </c>
      <c r="C31" s="55"/>
      <c r="D31" s="1092" t="s">
        <v>340</v>
      </c>
      <c r="E31" s="1546"/>
      <c r="F31" s="1546"/>
      <c r="G31" s="1546"/>
      <c r="H31" s="1546"/>
      <c r="I31" s="1546"/>
      <c r="J31" s="1546"/>
      <c r="K31" s="1546"/>
      <c r="L31" s="1546"/>
      <c r="M31" s="1546"/>
      <c r="N31" s="1546"/>
      <c r="O31" s="1546"/>
      <c r="P31" s="1546"/>
      <c r="Q31" s="1546"/>
      <c r="R31" s="1546"/>
      <c r="S31" s="1546"/>
      <c r="T31" s="1546"/>
      <c r="U31" s="1546"/>
      <c r="V31" s="1546"/>
      <c r="W31" s="1546"/>
      <c r="X31" s="1547"/>
      <c r="AB31" s="67" t="s">
        <v>354</v>
      </c>
    </row>
    <row r="32" spans="1:28" ht="24.95" customHeight="1">
      <c r="A32" s="53"/>
      <c r="B32" s="54" t="s">
        <v>303</v>
      </c>
      <c r="C32" s="55"/>
      <c r="D32" s="1092" t="s">
        <v>342</v>
      </c>
      <c r="E32" s="1086"/>
      <c r="F32" s="1086"/>
      <c r="G32" s="1086"/>
      <c r="H32" s="1086"/>
      <c r="I32" s="1086"/>
      <c r="J32" s="1086"/>
      <c r="K32" s="1086"/>
      <c r="L32" s="1086"/>
      <c r="M32" s="1086"/>
      <c r="N32" s="1086"/>
      <c r="O32" s="1086"/>
      <c r="P32" s="1086"/>
      <c r="Q32" s="1086"/>
      <c r="R32" s="1086"/>
      <c r="S32" s="1086"/>
      <c r="T32" s="1086"/>
      <c r="U32" s="1086"/>
      <c r="V32" s="1086"/>
      <c r="W32" s="1086"/>
      <c r="X32" s="1087"/>
    </row>
    <row r="33" spans="1:28" ht="24.95" customHeight="1">
      <c r="A33" s="53"/>
      <c r="B33" s="54" t="s">
        <v>303</v>
      </c>
      <c r="C33" s="55"/>
      <c r="D33" s="1092" t="s">
        <v>342</v>
      </c>
      <c r="E33" s="1086"/>
      <c r="F33" s="1086"/>
      <c r="G33" s="1086"/>
      <c r="H33" s="1086"/>
      <c r="I33" s="1086"/>
      <c r="J33" s="161"/>
      <c r="K33" s="1086"/>
      <c r="L33" s="1086"/>
      <c r="M33" s="1086"/>
      <c r="N33" s="1086"/>
      <c r="O33" s="1086"/>
      <c r="P33" s="1086"/>
      <c r="Q33" s="1086"/>
      <c r="R33" s="1086"/>
      <c r="S33" s="1086"/>
      <c r="T33" s="1086"/>
      <c r="U33" s="1086"/>
      <c r="V33" s="1086"/>
      <c r="W33" s="1086"/>
      <c r="X33" s="1087"/>
    </row>
    <row r="34" spans="1:28" ht="24.95" customHeight="1">
      <c r="A34" s="53"/>
      <c r="B34" s="1091" t="s">
        <v>303</v>
      </c>
      <c r="C34" s="55"/>
      <c r="D34" s="1092" t="s">
        <v>342</v>
      </c>
      <c r="E34" s="1086"/>
      <c r="F34" s="1086"/>
      <c r="G34" s="1086"/>
      <c r="H34" s="1086"/>
      <c r="I34" s="1086"/>
      <c r="J34" s="1086"/>
      <c r="K34" s="1086"/>
      <c r="L34" s="1086"/>
      <c r="M34" s="1086"/>
      <c r="N34" s="1086"/>
      <c r="O34" s="1086"/>
      <c r="P34" s="1086"/>
      <c r="Q34" s="1086"/>
      <c r="R34" s="1086"/>
      <c r="S34" s="1086"/>
      <c r="T34" s="1086"/>
      <c r="U34" s="1086"/>
      <c r="V34" s="1086"/>
      <c r="W34" s="1086"/>
      <c r="X34" s="1087"/>
      <c r="AB34" s="4" t="s">
        <v>374</v>
      </c>
    </row>
    <row r="35" spans="1:28" ht="24.95" customHeight="1">
      <c r="A35" s="53"/>
      <c r="B35" s="54" t="s">
        <v>303</v>
      </c>
      <c r="C35" s="55"/>
      <c r="D35" s="1092" t="s">
        <v>342</v>
      </c>
      <c r="E35" s="1086"/>
      <c r="F35" s="1086"/>
      <c r="G35" s="1086"/>
      <c r="H35" s="1086"/>
      <c r="I35" s="1086"/>
      <c r="J35" s="1086"/>
      <c r="K35" s="1086"/>
      <c r="L35" s="1086"/>
      <c r="M35" s="1086"/>
      <c r="N35" s="1086"/>
      <c r="O35" s="1086"/>
      <c r="P35" s="1086"/>
      <c r="Q35" s="1086"/>
      <c r="R35" s="1086"/>
      <c r="S35" s="1086"/>
      <c r="T35" s="1086"/>
      <c r="U35" s="1086"/>
      <c r="V35" s="1086"/>
      <c r="W35" s="1086"/>
      <c r="X35" s="1087"/>
      <c r="AB35" s="4" t="s">
        <v>298</v>
      </c>
    </row>
    <row r="36" spans="1:28" ht="24.95" customHeight="1">
      <c r="A36" s="53"/>
      <c r="B36" s="54" t="s">
        <v>303</v>
      </c>
      <c r="C36" s="55"/>
      <c r="D36" s="1092" t="s">
        <v>342</v>
      </c>
      <c r="E36" s="1086"/>
      <c r="F36" s="1086"/>
      <c r="G36" s="1086"/>
      <c r="H36" s="1086"/>
      <c r="I36" s="1086"/>
      <c r="J36" s="1086"/>
      <c r="K36" s="1086"/>
      <c r="L36" s="1086"/>
      <c r="M36" s="1086"/>
      <c r="N36" s="1086"/>
      <c r="O36" s="1086"/>
      <c r="P36" s="1086"/>
      <c r="Q36" s="1086"/>
      <c r="R36" s="1086"/>
      <c r="S36" s="1086"/>
      <c r="T36" s="1086"/>
      <c r="U36" s="1086"/>
      <c r="V36" s="1086"/>
      <c r="W36" s="1086"/>
      <c r="X36" s="1087"/>
    </row>
    <row r="37" spans="1:28" ht="24.95" customHeight="1">
      <c r="A37" s="53"/>
      <c r="B37" s="54" t="s">
        <v>303</v>
      </c>
      <c r="C37" s="55"/>
      <c r="D37" s="1092" t="s">
        <v>342</v>
      </c>
      <c r="E37" s="1086"/>
      <c r="F37" s="1086"/>
      <c r="G37" s="1086"/>
      <c r="H37" s="1086"/>
      <c r="I37" s="1086"/>
      <c r="J37" s="161"/>
      <c r="K37" s="1086"/>
      <c r="L37" s="1086"/>
      <c r="M37" s="1086"/>
      <c r="N37" s="1086"/>
      <c r="O37" s="1086"/>
      <c r="P37" s="1086"/>
      <c r="Q37" s="1086"/>
      <c r="R37" s="1086"/>
      <c r="S37" s="1086"/>
      <c r="T37" s="1086"/>
      <c r="U37" s="1086"/>
      <c r="V37" s="1086"/>
      <c r="W37" s="1086"/>
      <c r="X37" s="1087"/>
    </row>
    <row r="38" spans="1:28" ht="24.95" customHeight="1">
      <c r="A38" s="53"/>
      <c r="B38" s="1091" t="s">
        <v>303</v>
      </c>
      <c r="C38" s="55"/>
      <c r="D38" s="1092" t="s">
        <v>342</v>
      </c>
      <c r="E38" s="1086"/>
      <c r="F38" s="1086"/>
      <c r="G38" s="1086"/>
      <c r="H38" s="1086"/>
      <c r="I38" s="1086"/>
      <c r="J38" s="1086"/>
      <c r="K38" s="1086"/>
      <c r="L38" s="1086"/>
      <c r="M38" s="1086"/>
      <c r="N38" s="1086"/>
      <c r="O38" s="1086"/>
      <c r="P38" s="1086"/>
      <c r="Q38" s="1086"/>
      <c r="R38" s="1086"/>
      <c r="S38" s="1086"/>
      <c r="T38" s="1086"/>
      <c r="U38" s="1086"/>
      <c r="V38" s="1086"/>
      <c r="W38" s="1086"/>
      <c r="X38" s="1087"/>
      <c r="AB38" s="4" t="s">
        <v>374</v>
      </c>
    </row>
    <row r="39" spans="1:28" ht="24.95" customHeight="1">
      <c r="A39" s="53"/>
      <c r="B39" s="54" t="s">
        <v>303</v>
      </c>
      <c r="C39" s="55"/>
      <c r="D39" s="1092" t="s">
        <v>342</v>
      </c>
      <c r="E39" s="1086"/>
      <c r="F39" s="1086"/>
      <c r="G39" s="1086"/>
      <c r="H39" s="1086"/>
      <c r="I39" s="1086"/>
      <c r="J39" s="1086"/>
      <c r="K39" s="1086"/>
      <c r="L39" s="1086"/>
      <c r="M39" s="1086"/>
      <c r="N39" s="1086"/>
      <c r="O39" s="1086"/>
      <c r="P39" s="1086"/>
      <c r="Q39" s="1086"/>
      <c r="R39" s="1086"/>
      <c r="S39" s="1086"/>
      <c r="T39" s="1086"/>
      <c r="U39" s="1086"/>
      <c r="V39" s="1086"/>
      <c r="W39" s="1086"/>
      <c r="X39" s="1087"/>
      <c r="AB39" s="4" t="s">
        <v>298</v>
      </c>
    </row>
    <row r="40" spans="1:28" ht="24.95" customHeight="1">
      <c r="A40" s="68"/>
      <c r="B40" s="54"/>
      <c r="C40" s="54"/>
      <c r="D40" s="54"/>
      <c r="E40" s="54"/>
      <c r="F40" s="54"/>
      <c r="G40" s="54"/>
      <c r="H40" s="54"/>
      <c r="I40" s="54"/>
      <c r="J40" s="54"/>
      <c r="K40" s="54"/>
      <c r="L40" s="54"/>
      <c r="M40" s="54"/>
      <c r="N40" s="1092"/>
      <c r="O40" s="1092"/>
      <c r="P40" s="1092"/>
      <c r="Q40" s="1092"/>
      <c r="R40" s="1092"/>
      <c r="S40" s="1092"/>
      <c r="T40" s="1092"/>
      <c r="U40" s="1092"/>
      <c r="V40" s="1092"/>
      <c r="W40" s="1092"/>
      <c r="X40" s="1093"/>
    </row>
    <row r="41" spans="1:28" ht="24.95" customHeight="1">
      <c r="A41" s="65" t="s">
        <v>382</v>
      </c>
      <c r="B41" s="49"/>
      <c r="C41" s="48"/>
      <c r="D41" s="48"/>
      <c r="E41" s="48"/>
      <c r="F41" s="48"/>
      <c r="G41" s="48"/>
      <c r="H41" s="48"/>
      <c r="I41" s="48"/>
      <c r="J41" s="48"/>
      <c r="K41" s="48"/>
      <c r="L41" s="48"/>
      <c r="M41" s="48"/>
      <c r="N41" s="48"/>
      <c r="O41" s="48"/>
      <c r="P41" s="48"/>
      <c r="Q41" s="48"/>
      <c r="R41" s="48"/>
      <c r="S41" s="48"/>
      <c r="T41" s="48"/>
      <c r="U41" s="48"/>
      <c r="V41" s="48"/>
      <c r="W41" s="48"/>
      <c r="X41" s="50"/>
    </row>
    <row r="42" spans="1:28" ht="24.95" customHeight="1">
      <c r="A42" s="53"/>
      <c r="B42" s="54" t="s">
        <v>303</v>
      </c>
      <c r="C42" s="158"/>
      <c r="D42" s="54" t="s">
        <v>304</v>
      </c>
      <c r="E42" s="158"/>
      <c r="F42" s="158"/>
      <c r="G42" s="158"/>
      <c r="H42" s="158"/>
      <c r="I42" s="158"/>
      <c r="J42" s="158"/>
      <c r="K42" s="158"/>
      <c r="L42" s="158"/>
      <c r="M42" s="158"/>
      <c r="N42" s="1086"/>
      <c r="O42" s="1086"/>
      <c r="P42" s="1086"/>
      <c r="Q42" s="1086"/>
      <c r="R42" s="1086"/>
      <c r="S42" s="1086"/>
      <c r="T42" s="1086"/>
      <c r="U42" s="1086"/>
      <c r="V42" s="1086"/>
      <c r="W42" s="1086"/>
      <c r="X42" s="1087"/>
    </row>
    <row r="43" spans="1:28" ht="24.95" customHeight="1">
      <c r="A43" s="53"/>
      <c r="B43" s="54" t="s">
        <v>303</v>
      </c>
      <c r="C43" s="55"/>
      <c r="D43" s="1092" t="s">
        <v>340</v>
      </c>
      <c r="E43" s="1086"/>
      <c r="F43" s="1086"/>
      <c r="G43" s="1086"/>
      <c r="H43" s="1086"/>
      <c r="I43" s="1086"/>
      <c r="J43" s="1086"/>
      <c r="K43" s="1086"/>
      <c r="L43" s="1086"/>
      <c r="M43" s="1086"/>
      <c r="N43" s="1086"/>
      <c r="O43" s="1086"/>
      <c r="P43" s="1086"/>
      <c r="Q43" s="1086"/>
      <c r="R43" s="1086"/>
      <c r="S43" s="1086"/>
      <c r="T43" s="1086"/>
      <c r="U43" s="1086"/>
      <c r="V43" s="1086"/>
      <c r="W43" s="1086"/>
      <c r="X43" s="1087"/>
    </row>
    <row r="44" spans="1:28" ht="24.95" customHeight="1">
      <c r="A44" s="53"/>
      <c r="B44" s="54" t="s">
        <v>303</v>
      </c>
      <c r="C44" s="55"/>
      <c r="D44" s="1092" t="s">
        <v>342</v>
      </c>
      <c r="E44" s="1086"/>
      <c r="F44" s="1086"/>
      <c r="G44" s="1086"/>
      <c r="H44" s="1086"/>
      <c r="I44" s="1086"/>
      <c r="J44" s="1086"/>
      <c r="K44" s="1086"/>
      <c r="L44" s="1086"/>
      <c r="M44" s="1086"/>
      <c r="N44" s="1086"/>
      <c r="O44" s="1086"/>
      <c r="P44" s="1086"/>
      <c r="Q44" s="1086"/>
      <c r="R44" s="1086"/>
      <c r="S44" s="1086"/>
      <c r="T44" s="1086"/>
      <c r="U44" s="1086"/>
      <c r="V44" s="1086"/>
      <c r="W44" s="1086"/>
      <c r="X44" s="1087"/>
    </row>
    <row r="45" spans="1:28" ht="24.95" customHeight="1">
      <c r="A45" s="53"/>
      <c r="B45" s="54" t="s">
        <v>303</v>
      </c>
      <c r="C45" s="55"/>
      <c r="D45" s="1092" t="s">
        <v>342</v>
      </c>
      <c r="E45" s="1086"/>
      <c r="F45" s="1086"/>
      <c r="G45" s="1086"/>
      <c r="H45" s="1086"/>
      <c r="I45" s="1086"/>
      <c r="J45" s="1086"/>
      <c r="K45" s="1086"/>
      <c r="L45" s="1086"/>
      <c r="M45" s="1086"/>
      <c r="N45" s="1086"/>
      <c r="O45" s="1086"/>
      <c r="P45" s="1086"/>
      <c r="Q45" s="1086"/>
      <c r="R45" s="1086"/>
      <c r="S45" s="1086"/>
      <c r="T45" s="1086"/>
      <c r="U45" s="1086"/>
      <c r="V45" s="1086"/>
      <c r="W45" s="1086"/>
      <c r="X45" s="1087"/>
    </row>
    <row r="46" spans="1:28" ht="24.95" customHeight="1">
      <c r="A46" s="53"/>
      <c r="B46" s="54" t="s">
        <v>303</v>
      </c>
      <c r="C46" s="55"/>
      <c r="D46" s="1092" t="s">
        <v>342</v>
      </c>
      <c r="E46" s="1086"/>
      <c r="F46" s="1086"/>
      <c r="G46" s="1086"/>
      <c r="H46" s="1086"/>
      <c r="I46" s="1086"/>
      <c r="J46" s="1086"/>
      <c r="K46" s="1086"/>
      <c r="L46" s="1086"/>
      <c r="M46" s="1086"/>
      <c r="N46" s="1086"/>
      <c r="O46" s="1086"/>
      <c r="P46" s="1086"/>
      <c r="Q46" s="1086"/>
      <c r="R46" s="1086"/>
      <c r="S46" s="1086"/>
      <c r="T46" s="1086"/>
      <c r="U46" s="1086"/>
      <c r="V46" s="1086"/>
      <c r="W46" s="1086"/>
      <c r="X46" s="1087"/>
    </row>
    <row r="47" spans="1:28" ht="24.95" customHeight="1">
      <c r="A47" s="53"/>
      <c r="B47" s="54" t="s">
        <v>303</v>
      </c>
      <c r="C47" s="55"/>
      <c r="D47" s="1092" t="s">
        <v>342</v>
      </c>
      <c r="E47" s="1086"/>
      <c r="F47" s="1086"/>
      <c r="G47" s="1086"/>
      <c r="H47" s="1086"/>
      <c r="I47" s="1086"/>
      <c r="J47" s="1086"/>
      <c r="K47" s="1086"/>
      <c r="L47" s="1086"/>
      <c r="M47" s="1086"/>
      <c r="N47" s="1086"/>
      <c r="O47" s="1086"/>
      <c r="P47" s="1086"/>
      <c r="Q47" s="1086"/>
      <c r="R47" s="1086"/>
      <c r="S47" s="1086"/>
      <c r="T47" s="1086"/>
      <c r="U47" s="1086"/>
      <c r="V47" s="1086"/>
      <c r="W47" s="1086"/>
      <c r="X47" s="1087"/>
    </row>
    <row r="48" spans="1:28" ht="24.95" customHeight="1">
      <c r="A48" s="53"/>
      <c r="B48" s="54" t="s">
        <v>303</v>
      </c>
      <c r="C48" s="55"/>
      <c r="D48" s="1092" t="s">
        <v>342</v>
      </c>
      <c r="E48" s="1086"/>
      <c r="F48" s="1086"/>
      <c r="G48" s="1086"/>
      <c r="H48" s="1086"/>
      <c r="I48" s="1086"/>
      <c r="J48" s="1086"/>
      <c r="K48" s="1086"/>
      <c r="L48" s="1086"/>
      <c r="M48" s="1086"/>
      <c r="N48" s="1086"/>
      <c r="O48" s="1086"/>
      <c r="P48" s="1086"/>
      <c r="Q48" s="1086"/>
      <c r="R48" s="1086"/>
      <c r="S48" s="1086"/>
      <c r="T48" s="1086"/>
      <c r="U48" s="1086"/>
      <c r="V48" s="1086"/>
      <c r="W48" s="1086"/>
      <c r="X48" s="1087"/>
    </row>
    <row r="49" spans="1:24" ht="24.95" customHeight="1">
      <c r="A49" s="53"/>
      <c r="B49" s="54" t="s">
        <v>303</v>
      </c>
      <c r="C49" s="55"/>
      <c r="D49" s="1092" t="s">
        <v>342</v>
      </c>
      <c r="E49" s="1086"/>
      <c r="F49" s="1086"/>
      <c r="G49" s="1086"/>
      <c r="H49" s="1086"/>
      <c r="I49" s="1086"/>
      <c r="J49" s="1086"/>
      <c r="K49" s="1086"/>
      <c r="L49" s="1086"/>
      <c r="M49" s="1086"/>
      <c r="N49" s="1086"/>
      <c r="O49" s="1086"/>
      <c r="P49" s="1086"/>
      <c r="Q49" s="1086"/>
      <c r="R49" s="1086"/>
      <c r="S49" s="1086"/>
      <c r="T49" s="1086"/>
      <c r="U49" s="1086"/>
      <c r="V49" s="1086"/>
      <c r="W49" s="1086"/>
      <c r="X49" s="1087"/>
    </row>
    <row r="50" spans="1:24" ht="24.95" customHeight="1">
      <c r="A50" s="53"/>
      <c r="B50" s="54" t="s">
        <v>303</v>
      </c>
      <c r="C50" s="55"/>
      <c r="D50" s="1092" t="s">
        <v>342</v>
      </c>
      <c r="E50" s="1086"/>
      <c r="F50" s="1086"/>
      <c r="G50" s="1086"/>
      <c r="H50" s="1086"/>
      <c r="I50" s="1086"/>
      <c r="J50" s="1086"/>
      <c r="K50" s="1086"/>
      <c r="L50" s="1086"/>
      <c r="M50" s="1086"/>
      <c r="N50" s="1086"/>
      <c r="O50" s="1086"/>
      <c r="P50" s="1086"/>
      <c r="Q50" s="1086"/>
      <c r="R50" s="1086"/>
      <c r="S50" s="1086"/>
      <c r="T50" s="1086"/>
      <c r="U50" s="1086"/>
      <c r="V50" s="1086"/>
      <c r="W50" s="1086"/>
      <c r="X50" s="1087"/>
    </row>
    <row r="51" spans="1:24" ht="24.95" customHeight="1">
      <c r="A51" s="53"/>
      <c r="B51" s="54" t="s">
        <v>303</v>
      </c>
      <c r="C51" s="55"/>
      <c r="D51" s="1092" t="s">
        <v>342</v>
      </c>
      <c r="E51" s="1086"/>
      <c r="F51" s="1086"/>
      <c r="G51" s="1086"/>
      <c r="H51" s="1086"/>
      <c r="I51" s="1086"/>
      <c r="J51" s="1086"/>
      <c r="K51" s="1086"/>
      <c r="L51" s="1086"/>
      <c r="M51" s="1086"/>
      <c r="N51" s="1086"/>
      <c r="O51" s="1086"/>
      <c r="P51" s="1086"/>
      <c r="Q51" s="1086"/>
      <c r="R51" s="1086"/>
      <c r="S51" s="1086"/>
      <c r="T51" s="1086"/>
      <c r="U51" s="1086"/>
      <c r="V51" s="1086"/>
      <c r="W51" s="1086"/>
      <c r="X51" s="1087"/>
    </row>
    <row r="52" spans="1:24" ht="24.95" customHeight="1">
      <c r="A52" s="53"/>
      <c r="B52" s="54" t="s">
        <v>303</v>
      </c>
      <c r="C52" s="55"/>
      <c r="D52" s="1092" t="s">
        <v>342</v>
      </c>
      <c r="E52" s="1086"/>
      <c r="F52" s="1086"/>
      <c r="G52" s="1086"/>
      <c r="H52" s="1086"/>
      <c r="I52" s="1086"/>
      <c r="J52" s="1086"/>
      <c r="K52" s="1086"/>
      <c r="L52" s="1086"/>
      <c r="M52" s="1086"/>
      <c r="N52" s="1086"/>
      <c r="O52" s="1086"/>
      <c r="P52" s="1086"/>
      <c r="Q52" s="1086"/>
      <c r="R52" s="1086"/>
      <c r="S52" s="1086"/>
      <c r="T52" s="1086"/>
      <c r="U52" s="1086"/>
      <c r="V52" s="1086"/>
      <c r="W52" s="1086"/>
      <c r="X52" s="1087"/>
    </row>
    <row r="53" spans="1:24" ht="24.95" customHeight="1">
      <c r="A53" s="53"/>
      <c r="B53" s="54" t="s">
        <v>303</v>
      </c>
      <c r="C53" s="55"/>
      <c r="D53" s="1092" t="s">
        <v>342</v>
      </c>
      <c r="E53" s="1086"/>
      <c r="F53" s="1086"/>
      <c r="G53" s="1086"/>
      <c r="H53" s="1086"/>
      <c r="I53" s="1086"/>
      <c r="J53" s="1086"/>
      <c r="K53" s="1086"/>
      <c r="L53" s="1086"/>
      <c r="M53" s="1086"/>
      <c r="N53" s="1086"/>
      <c r="O53" s="1086"/>
      <c r="P53" s="1086"/>
      <c r="Q53" s="1086"/>
      <c r="R53" s="1086"/>
      <c r="S53" s="1086"/>
      <c r="T53" s="1086"/>
      <c r="U53" s="1086"/>
      <c r="V53" s="1086"/>
      <c r="W53" s="1086"/>
      <c r="X53" s="1087"/>
    </row>
    <row r="54" spans="1:24" ht="24.95" customHeight="1">
      <c r="A54" s="68"/>
      <c r="B54" s="54"/>
      <c r="C54" s="1543"/>
      <c r="D54" s="1543"/>
      <c r="E54" s="1543"/>
      <c r="F54" s="1543"/>
      <c r="G54" s="1543"/>
      <c r="H54" s="1543"/>
      <c r="I54" s="1543"/>
      <c r="J54" s="1543"/>
      <c r="K54" s="1543"/>
      <c r="L54" s="1543"/>
      <c r="M54" s="1543"/>
      <c r="N54" s="1543"/>
      <c r="O54" s="1543"/>
      <c r="P54" s="1543"/>
      <c r="Q54" s="1543"/>
      <c r="R54" s="1543"/>
      <c r="S54" s="1543"/>
      <c r="T54" s="1543"/>
      <c r="U54" s="1543"/>
      <c r="V54" s="1543"/>
      <c r="W54" s="1543"/>
      <c r="X54" s="1544"/>
    </row>
    <row r="55" spans="1:24" ht="24.95" customHeight="1">
      <c r="A55" s="65" t="s">
        <v>383</v>
      </c>
      <c r="B55" s="49"/>
      <c r="C55" s="1094"/>
      <c r="D55" s="1094"/>
      <c r="E55" s="1094"/>
      <c r="F55" s="1094"/>
      <c r="G55" s="1094"/>
      <c r="H55" s="1094"/>
      <c r="I55" s="1094"/>
      <c r="J55" s="1094"/>
      <c r="K55" s="1094"/>
      <c r="L55" s="1094"/>
      <c r="M55" s="1094"/>
      <c r="N55" s="1094"/>
      <c r="O55" s="1094"/>
      <c r="P55" s="1094"/>
      <c r="Q55" s="1094"/>
      <c r="R55" s="1094"/>
      <c r="S55" s="1094"/>
      <c r="T55" s="1094"/>
      <c r="U55" s="1094"/>
      <c r="V55" s="1094"/>
      <c r="W55" s="1094"/>
      <c r="X55" s="1095"/>
    </row>
    <row r="56" spans="1:24" ht="24.95" customHeight="1">
      <c r="A56" s="1545"/>
      <c r="B56" s="1546"/>
      <c r="C56" s="1546"/>
      <c r="D56" s="1546"/>
      <c r="E56" s="1546"/>
      <c r="F56" s="1546"/>
      <c r="G56" s="1546"/>
      <c r="H56" s="1546"/>
      <c r="I56" s="1546"/>
      <c r="J56" s="1546"/>
      <c r="K56" s="1546"/>
      <c r="L56" s="1546"/>
      <c r="M56" s="1546"/>
      <c r="N56" s="1546"/>
      <c r="O56" s="1546"/>
      <c r="P56" s="1546"/>
      <c r="Q56" s="1546"/>
      <c r="R56" s="1546"/>
      <c r="S56" s="1546"/>
      <c r="T56" s="1546"/>
      <c r="U56" s="1546"/>
      <c r="V56" s="1546"/>
      <c r="W56" s="1546"/>
      <c r="X56" s="1547"/>
    </row>
    <row r="57" spans="1:24" ht="24.95" customHeight="1">
      <c r="A57" s="1545"/>
      <c r="B57" s="1546"/>
      <c r="C57" s="1546"/>
      <c r="D57" s="1546"/>
      <c r="E57" s="1546"/>
      <c r="F57" s="1546"/>
      <c r="G57" s="1546"/>
      <c r="H57" s="1546"/>
      <c r="I57" s="1546"/>
      <c r="J57" s="1546"/>
      <c r="K57" s="1546"/>
      <c r="L57" s="1546"/>
      <c r="M57" s="1546"/>
      <c r="N57" s="1546"/>
      <c r="O57" s="1546"/>
      <c r="P57" s="1546"/>
      <c r="Q57" s="1546"/>
      <c r="R57" s="1546"/>
      <c r="S57" s="1546"/>
      <c r="T57" s="1546"/>
      <c r="U57" s="1546"/>
      <c r="V57" s="1546"/>
      <c r="W57" s="1546"/>
      <c r="X57" s="1547"/>
    </row>
    <row r="58" spans="1:24" ht="24.95" customHeight="1">
      <c r="A58" s="1545"/>
      <c r="B58" s="1546"/>
      <c r="C58" s="1546"/>
      <c r="D58" s="1546"/>
      <c r="E58" s="1546"/>
      <c r="F58" s="1546"/>
      <c r="G58" s="1546"/>
      <c r="H58" s="1546"/>
      <c r="I58" s="1546"/>
      <c r="J58" s="1546"/>
      <c r="K58" s="1546"/>
      <c r="L58" s="1546"/>
      <c r="M58" s="1546"/>
      <c r="N58" s="1546"/>
      <c r="O58" s="1546"/>
      <c r="P58" s="1546"/>
      <c r="Q58" s="1546"/>
      <c r="R58" s="1546"/>
      <c r="S58" s="1546"/>
      <c r="T58" s="1546"/>
      <c r="U58" s="1546"/>
      <c r="V58" s="1546"/>
      <c r="W58" s="1546"/>
      <c r="X58" s="1547"/>
    </row>
    <row r="59" spans="1:24" ht="24.95" customHeight="1">
      <c r="A59" s="1545"/>
      <c r="B59" s="1546"/>
      <c r="C59" s="1546"/>
      <c r="D59" s="1546"/>
      <c r="E59" s="1546"/>
      <c r="F59" s="1546"/>
      <c r="G59" s="1546"/>
      <c r="H59" s="1546"/>
      <c r="I59" s="1546"/>
      <c r="J59" s="1546"/>
      <c r="K59" s="1546"/>
      <c r="L59" s="1546"/>
      <c r="M59" s="1546"/>
      <c r="N59" s="1546"/>
      <c r="O59" s="1546"/>
      <c r="P59" s="1546"/>
      <c r="Q59" s="1546"/>
      <c r="R59" s="1546"/>
      <c r="S59" s="1546"/>
      <c r="T59" s="1546"/>
      <c r="U59" s="1546"/>
      <c r="V59" s="1546"/>
      <c r="W59" s="1546"/>
      <c r="X59" s="1547"/>
    </row>
    <row r="60" spans="1:24" ht="24.95" customHeight="1">
      <c r="A60" s="1586"/>
      <c r="B60" s="1543"/>
      <c r="C60" s="1543"/>
      <c r="D60" s="1543"/>
      <c r="E60" s="1543"/>
      <c r="F60" s="1543"/>
      <c r="G60" s="1543"/>
      <c r="H60" s="1543"/>
      <c r="I60" s="1543"/>
      <c r="J60" s="1543"/>
      <c r="K60" s="1543"/>
      <c r="L60" s="1543"/>
      <c r="M60" s="1543"/>
      <c r="N60" s="1543"/>
      <c r="O60" s="1543"/>
      <c r="P60" s="1543"/>
      <c r="Q60" s="1543"/>
      <c r="R60" s="1543"/>
      <c r="S60" s="1543"/>
      <c r="T60" s="1543"/>
      <c r="U60" s="1543"/>
      <c r="V60" s="1543"/>
      <c r="W60" s="1543"/>
      <c r="X60" s="1544"/>
    </row>
    <row r="61" spans="1:24" ht="24.95" customHeight="1">
      <c r="A61" s="1098"/>
      <c r="B61" s="1092"/>
      <c r="C61" s="1092"/>
      <c r="D61" s="1092"/>
      <c r="E61" s="1092"/>
      <c r="F61" s="1092"/>
      <c r="G61" s="1092"/>
      <c r="H61" s="1092"/>
      <c r="I61" s="1092"/>
      <c r="J61" s="1092"/>
      <c r="K61" s="1092"/>
      <c r="L61" s="1092"/>
      <c r="M61" s="1092"/>
      <c r="N61" s="1092"/>
      <c r="O61" s="1092"/>
      <c r="P61" s="1092"/>
      <c r="Q61" s="1092"/>
      <c r="R61" s="1092"/>
      <c r="S61" s="1092"/>
      <c r="T61" s="1092"/>
      <c r="U61" s="1092"/>
      <c r="V61" s="1092"/>
      <c r="W61" s="1092"/>
      <c r="X61" s="1093"/>
    </row>
    <row r="62" spans="1:24" ht="24.95" customHeight="1">
      <c r="A62" s="1587" t="s">
        <v>384</v>
      </c>
      <c r="B62" s="1588"/>
      <c r="C62" s="1588"/>
      <c r="D62" s="1588"/>
      <c r="E62" s="1588"/>
      <c r="F62" s="1588"/>
      <c r="G62" s="1588"/>
      <c r="H62" s="1588"/>
      <c r="I62" s="1588"/>
      <c r="J62" s="1588"/>
      <c r="K62" s="1588"/>
      <c r="L62" s="1588"/>
      <c r="M62" s="1588"/>
      <c r="N62" s="1588"/>
      <c r="O62" s="1588"/>
      <c r="P62" s="1588"/>
      <c r="Q62" s="1588"/>
      <c r="R62" s="1588"/>
      <c r="S62" s="1588"/>
      <c r="T62" s="1588"/>
      <c r="U62" s="1588"/>
      <c r="V62" s="1588"/>
      <c r="W62" s="1588"/>
      <c r="X62" s="1589"/>
    </row>
    <row r="63" spans="1:24" ht="24.95" customHeight="1">
      <c r="A63" s="1590" t="s">
        <v>360</v>
      </c>
      <c r="B63" s="1591"/>
      <c r="C63" s="1591"/>
      <c r="D63" s="1591"/>
      <c r="E63" s="1591"/>
      <c r="F63" s="1591"/>
      <c r="G63" s="1591"/>
      <c r="H63" s="1591"/>
      <c r="I63" s="1591"/>
      <c r="J63" s="1591"/>
      <c r="K63" s="1591"/>
      <c r="L63" s="1591"/>
      <c r="M63" s="1591"/>
      <c r="N63" s="1591"/>
      <c r="O63" s="1591"/>
      <c r="P63" s="1591"/>
      <c r="Q63" s="1591"/>
      <c r="R63" s="1591"/>
      <c r="S63" s="1591"/>
      <c r="T63" s="1591"/>
      <c r="U63" s="1591"/>
      <c r="V63" s="1591"/>
      <c r="W63" s="1591"/>
      <c r="X63" s="1592"/>
    </row>
    <row r="64" spans="1:24" ht="24.95" customHeight="1">
      <c r="A64" s="1590" t="s">
        <v>361</v>
      </c>
      <c r="B64" s="1591"/>
      <c r="C64" s="1591"/>
      <c r="D64" s="1591"/>
      <c r="E64" s="1591"/>
      <c r="F64" s="1591"/>
      <c r="G64" s="1591"/>
      <c r="H64" s="1591"/>
      <c r="I64" s="1591"/>
      <c r="J64" s="1591"/>
      <c r="K64" s="1591"/>
      <c r="L64" s="1591"/>
      <c r="M64" s="1591"/>
      <c r="N64" s="1591"/>
      <c r="O64" s="1591"/>
      <c r="P64" s="1591"/>
      <c r="Q64" s="1591"/>
      <c r="R64" s="1591"/>
      <c r="S64" s="1591"/>
      <c r="T64" s="1591"/>
      <c r="U64" s="1591"/>
      <c r="V64" s="1591"/>
      <c r="W64" s="1591"/>
      <c r="X64" s="1592"/>
    </row>
    <row r="65" spans="1:24" ht="24.95" customHeight="1">
      <c r="A65" s="44"/>
      <c r="X65" s="163"/>
    </row>
    <row r="66" spans="1:24" ht="20.100000000000001" customHeight="1">
      <c r="A66" s="245"/>
      <c r="B66" s="214"/>
      <c r="C66" s="214"/>
      <c r="D66" s="214"/>
      <c r="E66" s="214"/>
      <c r="F66" s="214"/>
      <c r="G66" s="214"/>
      <c r="H66" s="214"/>
      <c r="I66" s="214"/>
      <c r="J66" s="214"/>
      <c r="K66" s="214"/>
      <c r="L66" s="214"/>
      <c r="M66" s="214"/>
      <c r="N66" s="214"/>
      <c r="O66" s="214"/>
      <c r="P66" s="214"/>
      <c r="Q66" s="214"/>
      <c r="R66" s="214"/>
      <c r="S66" s="214"/>
      <c r="T66" s="214"/>
      <c r="U66" s="214"/>
      <c r="V66" s="214"/>
      <c r="W66" s="1584"/>
      <c r="X66" s="1585"/>
    </row>
    <row r="67" spans="1:24" ht="20.100000000000001" customHeight="1">
      <c r="A67" s="44"/>
    </row>
    <row r="68" spans="1:24" ht="20.100000000000001" customHeight="1">
      <c r="A68" s="44"/>
    </row>
    <row r="69" spans="1:24" ht="20.100000000000001" customHeight="1">
      <c r="A69" s="44"/>
    </row>
    <row r="70" spans="1:24" ht="20.100000000000001" customHeight="1"/>
    <row r="71" spans="1:24" ht="20.100000000000001" customHeight="1"/>
    <row r="72" spans="1:24" ht="20.100000000000001" customHeight="1"/>
    <row r="73" spans="1:24" ht="20.100000000000001" customHeight="1"/>
    <row r="74" spans="1:24" ht="20.100000000000001" customHeight="1"/>
    <row r="75" spans="1:24" ht="20.100000000000001" customHeight="1"/>
    <row r="76" spans="1:24" ht="20.100000000000001" customHeight="1"/>
    <row r="77" spans="1:24" ht="20.100000000000001" customHeight="1"/>
    <row r="78" spans="1:24" ht="20.100000000000001" customHeight="1"/>
    <row r="79" spans="1:24" ht="27.75" customHeight="1"/>
    <row r="80" spans="1:24" ht="117.75" customHeight="1"/>
    <row r="81" spans="1:8" ht="20.100000000000001" customHeight="1"/>
    <row r="82" spans="1:8" ht="20.100000000000001" customHeight="1"/>
    <row r="83" spans="1:8" ht="20.100000000000001" customHeight="1"/>
    <row r="84" spans="1:8" ht="20.100000000000001" customHeight="1">
      <c r="A84" s="1501"/>
      <c r="B84" s="1501"/>
      <c r="C84" s="1501"/>
      <c r="D84" s="1501"/>
      <c r="E84" s="1501"/>
      <c r="F84" s="1501"/>
      <c r="G84" s="1501"/>
      <c r="H84" s="1501"/>
    </row>
    <row r="85" spans="1:8" ht="20.100000000000001" customHeight="1">
      <c r="A85" s="1501"/>
      <c r="B85" s="1501"/>
      <c r="C85" s="1501"/>
      <c r="D85" s="1501"/>
      <c r="E85" s="1501"/>
      <c r="F85" s="1501"/>
      <c r="G85" s="1501"/>
      <c r="H85" s="1501"/>
    </row>
    <row r="86" spans="1:8" ht="20.100000000000001" customHeight="1"/>
    <row r="87" spans="1:8" ht="20.100000000000001" customHeight="1"/>
    <row r="88" spans="1:8" ht="39.950000000000003" customHeight="1"/>
    <row r="89" spans="1:8" ht="20.100000000000001" customHeight="1"/>
    <row r="90" spans="1:8" ht="20.100000000000001" customHeight="1"/>
    <row r="91" spans="1:8" ht="20.100000000000001" customHeight="1"/>
    <row r="92" spans="1:8" ht="61.5" customHeight="1"/>
    <row r="93" spans="1:8" ht="20.100000000000001" customHeight="1"/>
    <row r="94" spans="1:8" ht="20.100000000000001" customHeight="1"/>
    <row r="95" spans="1:8" ht="20.100000000000001" customHeight="1"/>
    <row r="96" spans="1:8"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sheetData>
  <customSheetViews>
    <customSheetView guid="{633FC60D-7CF0-4D00-8C9D-AB60B4084988}" scale="60" showPageBreaks="1" fitToPage="1" printArea="1" hiddenColumns="1" view="pageBreakPreview" topLeftCell="A6">
      <selection activeCell="A38" sqref="A38:F38"/>
      <pageMargins left="0" right="0" top="0" bottom="0" header="0" footer="0"/>
      <pageSetup paperSize="9" scale="57" orientation="portrait" r:id="rId1"/>
      <headerFooter alignWithMargins="0"/>
    </customSheetView>
  </customSheetViews>
  <mergeCells count="52">
    <mergeCell ref="S1:W1"/>
    <mergeCell ref="E26:X26"/>
    <mergeCell ref="E27:X27"/>
    <mergeCell ref="E18:X18"/>
    <mergeCell ref="E19:X19"/>
    <mergeCell ref="E20:X20"/>
    <mergeCell ref="E21:X21"/>
    <mergeCell ref="E22:X22"/>
    <mergeCell ref="U4:V4"/>
    <mergeCell ref="B9:X9"/>
    <mergeCell ref="W66:X66"/>
    <mergeCell ref="A57:X57"/>
    <mergeCell ref="A58:X58"/>
    <mergeCell ref="A59:X59"/>
    <mergeCell ref="A60:X60"/>
    <mergeCell ref="A62:X62"/>
    <mergeCell ref="A63:X63"/>
    <mergeCell ref="A64:X64"/>
    <mergeCell ref="A56:X56"/>
    <mergeCell ref="C54:X54"/>
    <mergeCell ref="B11:W11"/>
    <mergeCell ref="A13:X13"/>
    <mergeCell ref="E15:X15"/>
    <mergeCell ref="E16:X16"/>
    <mergeCell ref="E17:X17"/>
    <mergeCell ref="E31:X31"/>
    <mergeCell ref="E23:X23"/>
    <mergeCell ref="E24:X24"/>
    <mergeCell ref="E25:X25"/>
    <mergeCell ref="E28:X28"/>
    <mergeCell ref="E30:X30"/>
    <mergeCell ref="AA9:AB9"/>
    <mergeCell ref="B10:C10"/>
    <mergeCell ref="E10:G10"/>
    <mergeCell ref="I10:M10"/>
    <mergeCell ref="O10:Q10"/>
    <mergeCell ref="A84:H84"/>
    <mergeCell ref="A85:H85"/>
    <mergeCell ref="U7:X7"/>
    <mergeCell ref="A2:X2"/>
    <mergeCell ref="Q4:R4"/>
    <mergeCell ref="B5:M5"/>
    <mergeCell ref="O5:X5"/>
    <mergeCell ref="B6:M6"/>
    <mergeCell ref="O6:Q6"/>
    <mergeCell ref="R6:S6"/>
    <mergeCell ref="B7:C7"/>
    <mergeCell ref="I7:J7"/>
    <mergeCell ref="L7:M7"/>
    <mergeCell ref="N7:O7"/>
    <mergeCell ref="P7:T7"/>
    <mergeCell ref="B8:X8"/>
  </mergeCells>
  <phoneticPr fontId="20"/>
  <conditionalFormatting sqref="E10:G10">
    <cfRule type="expression" dxfId="1" priority="1" stopIfTrue="1">
      <formula>$B$10="海外"</formula>
    </cfRule>
  </conditionalFormatting>
  <conditionalFormatting sqref="O10:Q10">
    <cfRule type="expression" dxfId="0" priority="2" stopIfTrue="1">
      <formula>$I$10="その他"</formula>
    </cfRule>
  </conditionalFormatting>
  <dataValidations count="8">
    <dataValidation type="list" allowBlank="1" showInputMessage="1" sqref="V12:W12 JR12:JS12 TN12:TO12 ADJ12:ADK12 ANF12:ANG12 AXB12:AXC12 BGX12:BGY12 BQT12:BQU12 CAP12:CAQ12 CKL12:CKM12 CUH12:CUI12 DED12:DEE12 DNZ12:DOA12 DXV12:DXW12 EHR12:EHS12 ERN12:ERO12 FBJ12:FBK12 FLF12:FLG12 FVB12:FVC12 GEX12:GEY12 GOT12:GOU12 GYP12:GYQ12 HIL12:HIM12 HSH12:HSI12 ICD12:ICE12 ILZ12:IMA12 IVV12:IVW12 JFR12:JFS12 JPN12:JPO12 JZJ12:JZK12 KJF12:KJG12 KTB12:KTC12 LCX12:LCY12 LMT12:LMU12 LWP12:LWQ12 MGL12:MGM12 MQH12:MQI12 NAD12:NAE12 NJZ12:NKA12 NTV12:NTW12 ODR12:ODS12 ONN12:ONO12 OXJ12:OXK12 PHF12:PHG12 PRB12:PRC12 QAX12:QAY12 QKT12:QKU12 QUP12:QUQ12 REL12:REM12 ROH12:ROI12 RYD12:RYE12 SHZ12:SIA12 SRV12:SRW12 TBR12:TBS12 TLN12:TLO12 TVJ12:TVK12 UFF12:UFG12 UPB12:UPC12 UYX12:UYY12 VIT12:VIU12 VSP12:VSQ12 WCL12:WCM12 WMH12:WMI12 WWD12:WWE12 V65562:W65562 JR65562:JS65562 TN65562:TO65562 ADJ65562:ADK65562 ANF65562:ANG65562 AXB65562:AXC65562 BGX65562:BGY65562 BQT65562:BQU65562 CAP65562:CAQ65562 CKL65562:CKM65562 CUH65562:CUI65562 DED65562:DEE65562 DNZ65562:DOA65562 DXV65562:DXW65562 EHR65562:EHS65562 ERN65562:ERO65562 FBJ65562:FBK65562 FLF65562:FLG65562 FVB65562:FVC65562 GEX65562:GEY65562 GOT65562:GOU65562 GYP65562:GYQ65562 HIL65562:HIM65562 HSH65562:HSI65562 ICD65562:ICE65562 ILZ65562:IMA65562 IVV65562:IVW65562 JFR65562:JFS65562 JPN65562:JPO65562 JZJ65562:JZK65562 KJF65562:KJG65562 KTB65562:KTC65562 LCX65562:LCY65562 LMT65562:LMU65562 LWP65562:LWQ65562 MGL65562:MGM65562 MQH65562:MQI65562 NAD65562:NAE65562 NJZ65562:NKA65562 NTV65562:NTW65562 ODR65562:ODS65562 ONN65562:ONO65562 OXJ65562:OXK65562 PHF65562:PHG65562 PRB65562:PRC65562 QAX65562:QAY65562 QKT65562:QKU65562 QUP65562:QUQ65562 REL65562:REM65562 ROH65562:ROI65562 RYD65562:RYE65562 SHZ65562:SIA65562 SRV65562:SRW65562 TBR65562:TBS65562 TLN65562:TLO65562 TVJ65562:TVK65562 UFF65562:UFG65562 UPB65562:UPC65562 UYX65562:UYY65562 VIT65562:VIU65562 VSP65562:VSQ65562 WCL65562:WCM65562 WMH65562:WMI65562 WWD65562:WWE65562 V131098:W131098 JR131098:JS131098 TN131098:TO131098 ADJ131098:ADK131098 ANF131098:ANG131098 AXB131098:AXC131098 BGX131098:BGY131098 BQT131098:BQU131098 CAP131098:CAQ131098 CKL131098:CKM131098 CUH131098:CUI131098 DED131098:DEE131098 DNZ131098:DOA131098 DXV131098:DXW131098 EHR131098:EHS131098 ERN131098:ERO131098 FBJ131098:FBK131098 FLF131098:FLG131098 FVB131098:FVC131098 GEX131098:GEY131098 GOT131098:GOU131098 GYP131098:GYQ131098 HIL131098:HIM131098 HSH131098:HSI131098 ICD131098:ICE131098 ILZ131098:IMA131098 IVV131098:IVW131098 JFR131098:JFS131098 JPN131098:JPO131098 JZJ131098:JZK131098 KJF131098:KJG131098 KTB131098:KTC131098 LCX131098:LCY131098 LMT131098:LMU131098 LWP131098:LWQ131098 MGL131098:MGM131098 MQH131098:MQI131098 NAD131098:NAE131098 NJZ131098:NKA131098 NTV131098:NTW131098 ODR131098:ODS131098 ONN131098:ONO131098 OXJ131098:OXK131098 PHF131098:PHG131098 PRB131098:PRC131098 QAX131098:QAY131098 QKT131098:QKU131098 QUP131098:QUQ131098 REL131098:REM131098 ROH131098:ROI131098 RYD131098:RYE131098 SHZ131098:SIA131098 SRV131098:SRW131098 TBR131098:TBS131098 TLN131098:TLO131098 TVJ131098:TVK131098 UFF131098:UFG131098 UPB131098:UPC131098 UYX131098:UYY131098 VIT131098:VIU131098 VSP131098:VSQ131098 WCL131098:WCM131098 WMH131098:WMI131098 WWD131098:WWE131098 V196634:W196634 JR196634:JS196634 TN196634:TO196634 ADJ196634:ADK196634 ANF196634:ANG196634 AXB196634:AXC196634 BGX196634:BGY196634 BQT196634:BQU196634 CAP196634:CAQ196634 CKL196634:CKM196634 CUH196634:CUI196634 DED196634:DEE196634 DNZ196634:DOA196634 DXV196634:DXW196634 EHR196634:EHS196634 ERN196634:ERO196634 FBJ196634:FBK196634 FLF196634:FLG196634 FVB196634:FVC196634 GEX196634:GEY196634 GOT196634:GOU196634 GYP196634:GYQ196634 HIL196634:HIM196634 HSH196634:HSI196634 ICD196634:ICE196634 ILZ196634:IMA196634 IVV196634:IVW196634 JFR196634:JFS196634 JPN196634:JPO196634 JZJ196634:JZK196634 KJF196634:KJG196634 KTB196634:KTC196634 LCX196634:LCY196634 LMT196634:LMU196634 LWP196634:LWQ196634 MGL196634:MGM196634 MQH196634:MQI196634 NAD196634:NAE196634 NJZ196634:NKA196634 NTV196634:NTW196634 ODR196634:ODS196634 ONN196634:ONO196634 OXJ196634:OXK196634 PHF196634:PHG196634 PRB196634:PRC196634 QAX196634:QAY196634 QKT196634:QKU196634 QUP196634:QUQ196634 REL196634:REM196634 ROH196634:ROI196634 RYD196634:RYE196634 SHZ196634:SIA196634 SRV196634:SRW196634 TBR196634:TBS196634 TLN196634:TLO196634 TVJ196634:TVK196634 UFF196634:UFG196634 UPB196634:UPC196634 UYX196634:UYY196634 VIT196634:VIU196634 VSP196634:VSQ196634 WCL196634:WCM196634 WMH196634:WMI196634 WWD196634:WWE196634 V262170:W262170 JR262170:JS262170 TN262170:TO262170 ADJ262170:ADK262170 ANF262170:ANG262170 AXB262170:AXC262170 BGX262170:BGY262170 BQT262170:BQU262170 CAP262170:CAQ262170 CKL262170:CKM262170 CUH262170:CUI262170 DED262170:DEE262170 DNZ262170:DOA262170 DXV262170:DXW262170 EHR262170:EHS262170 ERN262170:ERO262170 FBJ262170:FBK262170 FLF262170:FLG262170 FVB262170:FVC262170 GEX262170:GEY262170 GOT262170:GOU262170 GYP262170:GYQ262170 HIL262170:HIM262170 HSH262170:HSI262170 ICD262170:ICE262170 ILZ262170:IMA262170 IVV262170:IVW262170 JFR262170:JFS262170 JPN262170:JPO262170 JZJ262170:JZK262170 KJF262170:KJG262170 KTB262170:KTC262170 LCX262170:LCY262170 LMT262170:LMU262170 LWP262170:LWQ262170 MGL262170:MGM262170 MQH262170:MQI262170 NAD262170:NAE262170 NJZ262170:NKA262170 NTV262170:NTW262170 ODR262170:ODS262170 ONN262170:ONO262170 OXJ262170:OXK262170 PHF262170:PHG262170 PRB262170:PRC262170 QAX262170:QAY262170 QKT262170:QKU262170 QUP262170:QUQ262170 REL262170:REM262170 ROH262170:ROI262170 RYD262170:RYE262170 SHZ262170:SIA262170 SRV262170:SRW262170 TBR262170:TBS262170 TLN262170:TLO262170 TVJ262170:TVK262170 UFF262170:UFG262170 UPB262170:UPC262170 UYX262170:UYY262170 VIT262170:VIU262170 VSP262170:VSQ262170 WCL262170:WCM262170 WMH262170:WMI262170 WWD262170:WWE262170 V327706:W327706 JR327706:JS327706 TN327706:TO327706 ADJ327706:ADK327706 ANF327706:ANG327706 AXB327706:AXC327706 BGX327706:BGY327706 BQT327706:BQU327706 CAP327706:CAQ327706 CKL327706:CKM327706 CUH327706:CUI327706 DED327706:DEE327706 DNZ327706:DOA327706 DXV327706:DXW327706 EHR327706:EHS327706 ERN327706:ERO327706 FBJ327706:FBK327706 FLF327706:FLG327706 FVB327706:FVC327706 GEX327706:GEY327706 GOT327706:GOU327706 GYP327706:GYQ327706 HIL327706:HIM327706 HSH327706:HSI327706 ICD327706:ICE327706 ILZ327706:IMA327706 IVV327706:IVW327706 JFR327706:JFS327706 JPN327706:JPO327706 JZJ327706:JZK327706 KJF327706:KJG327706 KTB327706:KTC327706 LCX327706:LCY327706 LMT327706:LMU327706 LWP327706:LWQ327706 MGL327706:MGM327706 MQH327706:MQI327706 NAD327706:NAE327706 NJZ327706:NKA327706 NTV327706:NTW327706 ODR327706:ODS327706 ONN327706:ONO327706 OXJ327706:OXK327706 PHF327706:PHG327706 PRB327706:PRC327706 QAX327706:QAY327706 QKT327706:QKU327706 QUP327706:QUQ327706 REL327706:REM327706 ROH327706:ROI327706 RYD327706:RYE327706 SHZ327706:SIA327706 SRV327706:SRW327706 TBR327706:TBS327706 TLN327706:TLO327706 TVJ327706:TVK327706 UFF327706:UFG327706 UPB327706:UPC327706 UYX327706:UYY327706 VIT327706:VIU327706 VSP327706:VSQ327706 WCL327706:WCM327706 WMH327706:WMI327706 WWD327706:WWE327706 V393242:W393242 JR393242:JS393242 TN393242:TO393242 ADJ393242:ADK393242 ANF393242:ANG393242 AXB393242:AXC393242 BGX393242:BGY393242 BQT393242:BQU393242 CAP393242:CAQ393242 CKL393242:CKM393242 CUH393242:CUI393242 DED393242:DEE393242 DNZ393242:DOA393242 DXV393242:DXW393242 EHR393242:EHS393242 ERN393242:ERO393242 FBJ393242:FBK393242 FLF393242:FLG393242 FVB393242:FVC393242 GEX393242:GEY393242 GOT393242:GOU393242 GYP393242:GYQ393242 HIL393242:HIM393242 HSH393242:HSI393242 ICD393242:ICE393242 ILZ393242:IMA393242 IVV393242:IVW393242 JFR393242:JFS393242 JPN393242:JPO393242 JZJ393242:JZK393242 KJF393242:KJG393242 KTB393242:KTC393242 LCX393242:LCY393242 LMT393242:LMU393242 LWP393242:LWQ393242 MGL393242:MGM393242 MQH393242:MQI393242 NAD393242:NAE393242 NJZ393242:NKA393242 NTV393242:NTW393242 ODR393242:ODS393242 ONN393242:ONO393242 OXJ393242:OXK393242 PHF393242:PHG393242 PRB393242:PRC393242 QAX393242:QAY393242 QKT393242:QKU393242 QUP393242:QUQ393242 REL393242:REM393242 ROH393242:ROI393242 RYD393242:RYE393242 SHZ393242:SIA393242 SRV393242:SRW393242 TBR393242:TBS393242 TLN393242:TLO393242 TVJ393242:TVK393242 UFF393242:UFG393242 UPB393242:UPC393242 UYX393242:UYY393242 VIT393242:VIU393242 VSP393242:VSQ393242 WCL393242:WCM393242 WMH393242:WMI393242 WWD393242:WWE393242 V458778:W458778 JR458778:JS458778 TN458778:TO458778 ADJ458778:ADK458778 ANF458778:ANG458778 AXB458778:AXC458778 BGX458778:BGY458778 BQT458778:BQU458778 CAP458778:CAQ458778 CKL458778:CKM458778 CUH458778:CUI458778 DED458778:DEE458778 DNZ458778:DOA458778 DXV458778:DXW458778 EHR458778:EHS458778 ERN458778:ERO458778 FBJ458778:FBK458778 FLF458778:FLG458778 FVB458778:FVC458778 GEX458778:GEY458778 GOT458778:GOU458778 GYP458778:GYQ458778 HIL458778:HIM458778 HSH458778:HSI458778 ICD458778:ICE458778 ILZ458778:IMA458778 IVV458778:IVW458778 JFR458778:JFS458778 JPN458778:JPO458778 JZJ458778:JZK458778 KJF458778:KJG458778 KTB458778:KTC458778 LCX458778:LCY458778 LMT458778:LMU458778 LWP458778:LWQ458778 MGL458778:MGM458778 MQH458778:MQI458778 NAD458778:NAE458778 NJZ458778:NKA458778 NTV458778:NTW458778 ODR458778:ODS458778 ONN458778:ONO458778 OXJ458778:OXK458778 PHF458778:PHG458778 PRB458778:PRC458778 QAX458778:QAY458778 QKT458778:QKU458778 QUP458778:QUQ458778 REL458778:REM458778 ROH458778:ROI458778 RYD458778:RYE458778 SHZ458778:SIA458778 SRV458778:SRW458778 TBR458778:TBS458778 TLN458778:TLO458778 TVJ458778:TVK458778 UFF458778:UFG458778 UPB458778:UPC458778 UYX458778:UYY458778 VIT458778:VIU458778 VSP458778:VSQ458778 WCL458778:WCM458778 WMH458778:WMI458778 WWD458778:WWE458778 V524314:W524314 JR524314:JS524314 TN524314:TO524314 ADJ524314:ADK524314 ANF524314:ANG524314 AXB524314:AXC524314 BGX524314:BGY524314 BQT524314:BQU524314 CAP524314:CAQ524314 CKL524314:CKM524314 CUH524314:CUI524314 DED524314:DEE524314 DNZ524314:DOA524314 DXV524314:DXW524314 EHR524314:EHS524314 ERN524314:ERO524314 FBJ524314:FBK524314 FLF524314:FLG524314 FVB524314:FVC524314 GEX524314:GEY524314 GOT524314:GOU524314 GYP524314:GYQ524314 HIL524314:HIM524314 HSH524314:HSI524314 ICD524314:ICE524314 ILZ524314:IMA524314 IVV524314:IVW524314 JFR524314:JFS524314 JPN524314:JPO524314 JZJ524314:JZK524314 KJF524314:KJG524314 KTB524314:KTC524314 LCX524314:LCY524314 LMT524314:LMU524314 LWP524314:LWQ524314 MGL524314:MGM524314 MQH524314:MQI524314 NAD524314:NAE524314 NJZ524314:NKA524314 NTV524314:NTW524314 ODR524314:ODS524314 ONN524314:ONO524314 OXJ524314:OXK524314 PHF524314:PHG524314 PRB524314:PRC524314 QAX524314:QAY524314 QKT524314:QKU524314 QUP524314:QUQ524314 REL524314:REM524314 ROH524314:ROI524314 RYD524314:RYE524314 SHZ524314:SIA524314 SRV524314:SRW524314 TBR524314:TBS524314 TLN524314:TLO524314 TVJ524314:TVK524314 UFF524314:UFG524314 UPB524314:UPC524314 UYX524314:UYY524314 VIT524314:VIU524314 VSP524314:VSQ524314 WCL524314:WCM524314 WMH524314:WMI524314 WWD524314:WWE524314 V589850:W589850 JR589850:JS589850 TN589850:TO589850 ADJ589850:ADK589850 ANF589850:ANG589850 AXB589850:AXC589850 BGX589850:BGY589850 BQT589850:BQU589850 CAP589850:CAQ589850 CKL589850:CKM589850 CUH589850:CUI589850 DED589850:DEE589850 DNZ589850:DOA589850 DXV589850:DXW589850 EHR589850:EHS589850 ERN589850:ERO589850 FBJ589850:FBK589850 FLF589850:FLG589850 FVB589850:FVC589850 GEX589850:GEY589850 GOT589850:GOU589850 GYP589850:GYQ589850 HIL589850:HIM589850 HSH589850:HSI589850 ICD589850:ICE589850 ILZ589850:IMA589850 IVV589850:IVW589850 JFR589850:JFS589850 JPN589850:JPO589850 JZJ589850:JZK589850 KJF589850:KJG589850 KTB589850:KTC589850 LCX589850:LCY589850 LMT589850:LMU589850 LWP589850:LWQ589850 MGL589850:MGM589850 MQH589850:MQI589850 NAD589850:NAE589850 NJZ589850:NKA589850 NTV589850:NTW589850 ODR589850:ODS589850 ONN589850:ONO589850 OXJ589850:OXK589850 PHF589850:PHG589850 PRB589850:PRC589850 QAX589850:QAY589850 QKT589850:QKU589850 QUP589850:QUQ589850 REL589850:REM589850 ROH589850:ROI589850 RYD589850:RYE589850 SHZ589850:SIA589850 SRV589850:SRW589850 TBR589850:TBS589850 TLN589850:TLO589850 TVJ589850:TVK589850 UFF589850:UFG589850 UPB589850:UPC589850 UYX589850:UYY589850 VIT589850:VIU589850 VSP589850:VSQ589850 WCL589850:WCM589850 WMH589850:WMI589850 WWD589850:WWE589850 V655386:W655386 JR655386:JS655386 TN655386:TO655386 ADJ655386:ADK655386 ANF655386:ANG655386 AXB655386:AXC655386 BGX655386:BGY655386 BQT655386:BQU655386 CAP655386:CAQ655386 CKL655386:CKM655386 CUH655386:CUI655386 DED655386:DEE655386 DNZ655386:DOA655386 DXV655386:DXW655386 EHR655386:EHS655386 ERN655386:ERO655386 FBJ655386:FBK655386 FLF655386:FLG655386 FVB655386:FVC655386 GEX655386:GEY655386 GOT655386:GOU655386 GYP655386:GYQ655386 HIL655386:HIM655386 HSH655386:HSI655386 ICD655386:ICE655386 ILZ655386:IMA655386 IVV655386:IVW655386 JFR655386:JFS655386 JPN655386:JPO655386 JZJ655386:JZK655386 KJF655386:KJG655386 KTB655386:KTC655386 LCX655386:LCY655386 LMT655386:LMU655386 LWP655386:LWQ655386 MGL655386:MGM655386 MQH655386:MQI655386 NAD655386:NAE655386 NJZ655386:NKA655386 NTV655386:NTW655386 ODR655386:ODS655386 ONN655386:ONO655386 OXJ655386:OXK655386 PHF655386:PHG655386 PRB655386:PRC655386 QAX655386:QAY655386 QKT655386:QKU655386 QUP655386:QUQ655386 REL655386:REM655386 ROH655386:ROI655386 RYD655386:RYE655386 SHZ655386:SIA655386 SRV655386:SRW655386 TBR655386:TBS655386 TLN655386:TLO655386 TVJ655386:TVK655386 UFF655386:UFG655386 UPB655386:UPC655386 UYX655386:UYY655386 VIT655386:VIU655386 VSP655386:VSQ655386 WCL655386:WCM655386 WMH655386:WMI655386 WWD655386:WWE655386 V720922:W720922 JR720922:JS720922 TN720922:TO720922 ADJ720922:ADK720922 ANF720922:ANG720922 AXB720922:AXC720922 BGX720922:BGY720922 BQT720922:BQU720922 CAP720922:CAQ720922 CKL720922:CKM720922 CUH720922:CUI720922 DED720922:DEE720922 DNZ720922:DOA720922 DXV720922:DXW720922 EHR720922:EHS720922 ERN720922:ERO720922 FBJ720922:FBK720922 FLF720922:FLG720922 FVB720922:FVC720922 GEX720922:GEY720922 GOT720922:GOU720922 GYP720922:GYQ720922 HIL720922:HIM720922 HSH720922:HSI720922 ICD720922:ICE720922 ILZ720922:IMA720922 IVV720922:IVW720922 JFR720922:JFS720922 JPN720922:JPO720922 JZJ720922:JZK720922 KJF720922:KJG720922 KTB720922:KTC720922 LCX720922:LCY720922 LMT720922:LMU720922 LWP720922:LWQ720922 MGL720922:MGM720922 MQH720922:MQI720922 NAD720922:NAE720922 NJZ720922:NKA720922 NTV720922:NTW720922 ODR720922:ODS720922 ONN720922:ONO720922 OXJ720922:OXK720922 PHF720922:PHG720922 PRB720922:PRC720922 QAX720922:QAY720922 QKT720922:QKU720922 QUP720922:QUQ720922 REL720922:REM720922 ROH720922:ROI720922 RYD720922:RYE720922 SHZ720922:SIA720922 SRV720922:SRW720922 TBR720922:TBS720922 TLN720922:TLO720922 TVJ720922:TVK720922 UFF720922:UFG720922 UPB720922:UPC720922 UYX720922:UYY720922 VIT720922:VIU720922 VSP720922:VSQ720922 WCL720922:WCM720922 WMH720922:WMI720922 WWD720922:WWE720922 V786458:W786458 JR786458:JS786458 TN786458:TO786458 ADJ786458:ADK786458 ANF786458:ANG786458 AXB786458:AXC786458 BGX786458:BGY786458 BQT786458:BQU786458 CAP786458:CAQ786458 CKL786458:CKM786458 CUH786458:CUI786458 DED786458:DEE786458 DNZ786458:DOA786458 DXV786458:DXW786458 EHR786458:EHS786458 ERN786458:ERO786458 FBJ786458:FBK786458 FLF786458:FLG786458 FVB786458:FVC786458 GEX786458:GEY786458 GOT786458:GOU786458 GYP786458:GYQ786458 HIL786458:HIM786458 HSH786458:HSI786458 ICD786458:ICE786458 ILZ786458:IMA786458 IVV786458:IVW786458 JFR786458:JFS786458 JPN786458:JPO786458 JZJ786458:JZK786458 KJF786458:KJG786458 KTB786458:KTC786458 LCX786458:LCY786458 LMT786458:LMU786458 LWP786458:LWQ786458 MGL786458:MGM786458 MQH786458:MQI786458 NAD786458:NAE786458 NJZ786458:NKA786458 NTV786458:NTW786458 ODR786458:ODS786458 ONN786458:ONO786458 OXJ786458:OXK786458 PHF786458:PHG786458 PRB786458:PRC786458 QAX786458:QAY786458 QKT786458:QKU786458 QUP786458:QUQ786458 REL786458:REM786458 ROH786458:ROI786458 RYD786458:RYE786458 SHZ786458:SIA786458 SRV786458:SRW786458 TBR786458:TBS786458 TLN786458:TLO786458 TVJ786458:TVK786458 UFF786458:UFG786458 UPB786458:UPC786458 UYX786458:UYY786458 VIT786458:VIU786458 VSP786458:VSQ786458 WCL786458:WCM786458 WMH786458:WMI786458 WWD786458:WWE786458 V851994:W851994 JR851994:JS851994 TN851994:TO851994 ADJ851994:ADK851994 ANF851994:ANG851994 AXB851994:AXC851994 BGX851994:BGY851994 BQT851994:BQU851994 CAP851994:CAQ851994 CKL851994:CKM851994 CUH851994:CUI851994 DED851994:DEE851994 DNZ851994:DOA851994 DXV851994:DXW851994 EHR851994:EHS851994 ERN851994:ERO851994 FBJ851994:FBK851994 FLF851994:FLG851994 FVB851994:FVC851994 GEX851994:GEY851994 GOT851994:GOU851994 GYP851994:GYQ851994 HIL851994:HIM851994 HSH851994:HSI851994 ICD851994:ICE851994 ILZ851994:IMA851994 IVV851994:IVW851994 JFR851994:JFS851994 JPN851994:JPO851994 JZJ851994:JZK851994 KJF851994:KJG851994 KTB851994:KTC851994 LCX851994:LCY851994 LMT851994:LMU851994 LWP851994:LWQ851994 MGL851994:MGM851994 MQH851994:MQI851994 NAD851994:NAE851994 NJZ851994:NKA851994 NTV851994:NTW851994 ODR851994:ODS851994 ONN851994:ONO851994 OXJ851994:OXK851994 PHF851994:PHG851994 PRB851994:PRC851994 QAX851994:QAY851994 QKT851994:QKU851994 QUP851994:QUQ851994 REL851994:REM851994 ROH851994:ROI851994 RYD851994:RYE851994 SHZ851994:SIA851994 SRV851994:SRW851994 TBR851994:TBS851994 TLN851994:TLO851994 TVJ851994:TVK851994 UFF851994:UFG851994 UPB851994:UPC851994 UYX851994:UYY851994 VIT851994:VIU851994 VSP851994:VSQ851994 WCL851994:WCM851994 WMH851994:WMI851994 WWD851994:WWE851994 V917530:W917530 JR917530:JS917530 TN917530:TO917530 ADJ917530:ADK917530 ANF917530:ANG917530 AXB917530:AXC917530 BGX917530:BGY917530 BQT917530:BQU917530 CAP917530:CAQ917530 CKL917530:CKM917530 CUH917530:CUI917530 DED917530:DEE917530 DNZ917530:DOA917530 DXV917530:DXW917530 EHR917530:EHS917530 ERN917530:ERO917530 FBJ917530:FBK917530 FLF917530:FLG917530 FVB917530:FVC917530 GEX917530:GEY917530 GOT917530:GOU917530 GYP917530:GYQ917530 HIL917530:HIM917530 HSH917530:HSI917530 ICD917530:ICE917530 ILZ917530:IMA917530 IVV917530:IVW917530 JFR917530:JFS917530 JPN917530:JPO917530 JZJ917530:JZK917530 KJF917530:KJG917530 KTB917530:KTC917530 LCX917530:LCY917530 LMT917530:LMU917530 LWP917530:LWQ917530 MGL917530:MGM917530 MQH917530:MQI917530 NAD917530:NAE917530 NJZ917530:NKA917530 NTV917530:NTW917530 ODR917530:ODS917530 ONN917530:ONO917530 OXJ917530:OXK917530 PHF917530:PHG917530 PRB917530:PRC917530 QAX917530:QAY917530 QKT917530:QKU917530 QUP917530:QUQ917530 REL917530:REM917530 ROH917530:ROI917530 RYD917530:RYE917530 SHZ917530:SIA917530 SRV917530:SRW917530 TBR917530:TBS917530 TLN917530:TLO917530 TVJ917530:TVK917530 UFF917530:UFG917530 UPB917530:UPC917530 UYX917530:UYY917530 VIT917530:VIU917530 VSP917530:VSQ917530 WCL917530:WCM917530 WMH917530:WMI917530 WWD917530:WWE917530 V983066:W983066 JR983066:JS983066 TN983066:TO983066 ADJ983066:ADK983066 ANF983066:ANG983066 AXB983066:AXC983066 BGX983066:BGY983066 BQT983066:BQU983066 CAP983066:CAQ983066 CKL983066:CKM983066 CUH983066:CUI983066 DED983066:DEE983066 DNZ983066:DOA983066 DXV983066:DXW983066 EHR983066:EHS983066 ERN983066:ERO983066 FBJ983066:FBK983066 FLF983066:FLG983066 FVB983066:FVC983066 GEX983066:GEY983066 GOT983066:GOU983066 GYP983066:GYQ983066 HIL983066:HIM983066 HSH983066:HSI983066 ICD983066:ICE983066 ILZ983066:IMA983066 IVV983066:IVW983066 JFR983066:JFS983066 JPN983066:JPO983066 JZJ983066:JZK983066 KJF983066:KJG983066 KTB983066:KTC983066 LCX983066:LCY983066 LMT983066:LMU983066 LWP983066:LWQ983066 MGL983066:MGM983066 MQH983066:MQI983066 NAD983066:NAE983066 NJZ983066:NKA983066 NTV983066:NTW983066 ODR983066:ODS983066 ONN983066:ONO983066 OXJ983066:OXK983066 PHF983066:PHG983066 PRB983066:PRC983066 QAX983066:QAY983066 QKT983066:QKU983066 QUP983066:QUQ983066 REL983066:REM983066 ROH983066:ROI983066 RYD983066:RYE983066 SHZ983066:SIA983066 SRV983066:SRW983066 TBR983066:TBS983066 TLN983066:TLO983066 TVJ983066:TVK983066 UFF983066:UFG983066 UPB983066:UPC983066 UYX983066:UYY983066 VIT983066:VIU983066 VSP983066:VSQ983066 WCL983066:WCM983066 WMH983066:WMI983066 WWD983066:WWE983066 Q12:S12 JM12:JO12 TI12:TK12 ADE12:ADG12 ANA12:ANC12 AWW12:AWY12 BGS12:BGU12 BQO12:BQQ12 CAK12:CAM12 CKG12:CKI12 CUC12:CUE12 DDY12:DEA12 DNU12:DNW12 DXQ12:DXS12 EHM12:EHO12 ERI12:ERK12 FBE12:FBG12 FLA12:FLC12 FUW12:FUY12 GES12:GEU12 GOO12:GOQ12 GYK12:GYM12 HIG12:HII12 HSC12:HSE12 IBY12:ICA12 ILU12:ILW12 IVQ12:IVS12 JFM12:JFO12 JPI12:JPK12 JZE12:JZG12 KJA12:KJC12 KSW12:KSY12 LCS12:LCU12 LMO12:LMQ12 LWK12:LWM12 MGG12:MGI12 MQC12:MQE12 MZY12:NAA12 NJU12:NJW12 NTQ12:NTS12 ODM12:ODO12 ONI12:ONK12 OXE12:OXG12 PHA12:PHC12 PQW12:PQY12 QAS12:QAU12 QKO12:QKQ12 QUK12:QUM12 REG12:REI12 ROC12:ROE12 RXY12:RYA12 SHU12:SHW12 SRQ12:SRS12 TBM12:TBO12 TLI12:TLK12 TVE12:TVG12 UFA12:UFC12 UOW12:UOY12 UYS12:UYU12 VIO12:VIQ12 VSK12:VSM12 WCG12:WCI12 WMC12:WME12 WVY12:WWA12 Q65562:S65562 JM65562:JO65562 TI65562:TK65562 ADE65562:ADG65562 ANA65562:ANC65562 AWW65562:AWY65562 BGS65562:BGU65562 BQO65562:BQQ65562 CAK65562:CAM65562 CKG65562:CKI65562 CUC65562:CUE65562 DDY65562:DEA65562 DNU65562:DNW65562 DXQ65562:DXS65562 EHM65562:EHO65562 ERI65562:ERK65562 FBE65562:FBG65562 FLA65562:FLC65562 FUW65562:FUY65562 GES65562:GEU65562 GOO65562:GOQ65562 GYK65562:GYM65562 HIG65562:HII65562 HSC65562:HSE65562 IBY65562:ICA65562 ILU65562:ILW65562 IVQ65562:IVS65562 JFM65562:JFO65562 JPI65562:JPK65562 JZE65562:JZG65562 KJA65562:KJC65562 KSW65562:KSY65562 LCS65562:LCU65562 LMO65562:LMQ65562 LWK65562:LWM65562 MGG65562:MGI65562 MQC65562:MQE65562 MZY65562:NAA65562 NJU65562:NJW65562 NTQ65562:NTS65562 ODM65562:ODO65562 ONI65562:ONK65562 OXE65562:OXG65562 PHA65562:PHC65562 PQW65562:PQY65562 QAS65562:QAU65562 QKO65562:QKQ65562 QUK65562:QUM65562 REG65562:REI65562 ROC65562:ROE65562 RXY65562:RYA65562 SHU65562:SHW65562 SRQ65562:SRS65562 TBM65562:TBO65562 TLI65562:TLK65562 TVE65562:TVG65562 UFA65562:UFC65562 UOW65562:UOY65562 UYS65562:UYU65562 VIO65562:VIQ65562 VSK65562:VSM65562 WCG65562:WCI65562 WMC65562:WME65562 WVY65562:WWA65562 Q131098:S131098 JM131098:JO131098 TI131098:TK131098 ADE131098:ADG131098 ANA131098:ANC131098 AWW131098:AWY131098 BGS131098:BGU131098 BQO131098:BQQ131098 CAK131098:CAM131098 CKG131098:CKI131098 CUC131098:CUE131098 DDY131098:DEA131098 DNU131098:DNW131098 DXQ131098:DXS131098 EHM131098:EHO131098 ERI131098:ERK131098 FBE131098:FBG131098 FLA131098:FLC131098 FUW131098:FUY131098 GES131098:GEU131098 GOO131098:GOQ131098 GYK131098:GYM131098 HIG131098:HII131098 HSC131098:HSE131098 IBY131098:ICA131098 ILU131098:ILW131098 IVQ131098:IVS131098 JFM131098:JFO131098 JPI131098:JPK131098 JZE131098:JZG131098 KJA131098:KJC131098 KSW131098:KSY131098 LCS131098:LCU131098 LMO131098:LMQ131098 LWK131098:LWM131098 MGG131098:MGI131098 MQC131098:MQE131098 MZY131098:NAA131098 NJU131098:NJW131098 NTQ131098:NTS131098 ODM131098:ODO131098 ONI131098:ONK131098 OXE131098:OXG131098 PHA131098:PHC131098 PQW131098:PQY131098 QAS131098:QAU131098 QKO131098:QKQ131098 QUK131098:QUM131098 REG131098:REI131098 ROC131098:ROE131098 RXY131098:RYA131098 SHU131098:SHW131098 SRQ131098:SRS131098 TBM131098:TBO131098 TLI131098:TLK131098 TVE131098:TVG131098 UFA131098:UFC131098 UOW131098:UOY131098 UYS131098:UYU131098 VIO131098:VIQ131098 VSK131098:VSM131098 WCG131098:WCI131098 WMC131098:WME131098 WVY131098:WWA131098 Q196634:S196634 JM196634:JO196634 TI196634:TK196634 ADE196634:ADG196634 ANA196634:ANC196634 AWW196634:AWY196634 BGS196634:BGU196634 BQO196634:BQQ196634 CAK196634:CAM196634 CKG196634:CKI196634 CUC196634:CUE196634 DDY196634:DEA196634 DNU196634:DNW196634 DXQ196634:DXS196634 EHM196634:EHO196634 ERI196634:ERK196634 FBE196634:FBG196634 FLA196634:FLC196634 FUW196634:FUY196634 GES196634:GEU196634 GOO196634:GOQ196634 GYK196634:GYM196634 HIG196634:HII196634 HSC196634:HSE196634 IBY196634:ICA196634 ILU196634:ILW196634 IVQ196634:IVS196634 JFM196634:JFO196634 JPI196634:JPK196634 JZE196634:JZG196634 KJA196634:KJC196634 KSW196634:KSY196634 LCS196634:LCU196634 LMO196634:LMQ196634 LWK196634:LWM196634 MGG196634:MGI196634 MQC196634:MQE196634 MZY196634:NAA196634 NJU196634:NJW196634 NTQ196634:NTS196634 ODM196634:ODO196634 ONI196634:ONK196634 OXE196634:OXG196634 PHA196634:PHC196634 PQW196634:PQY196634 QAS196634:QAU196634 QKO196634:QKQ196634 QUK196634:QUM196634 REG196634:REI196634 ROC196634:ROE196634 RXY196634:RYA196634 SHU196634:SHW196634 SRQ196634:SRS196634 TBM196634:TBO196634 TLI196634:TLK196634 TVE196634:TVG196634 UFA196634:UFC196634 UOW196634:UOY196634 UYS196634:UYU196634 VIO196634:VIQ196634 VSK196634:VSM196634 WCG196634:WCI196634 WMC196634:WME196634 WVY196634:WWA196634 Q262170:S262170 JM262170:JO262170 TI262170:TK262170 ADE262170:ADG262170 ANA262170:ANC262170 AWW262170:AWY262170 BGS262170:BGU262170 BQO262170:BQQ262170 CAK262170:CAM262170 CKG262170:CKI262170 CUC262170:CUE262170 DDY262170:DEA262170 DNU262170:DNW262170 DXQ262170:DXS262170 EHM262170:EHO262170 ERI262170:ERK262170 FBE262170:FBG262170 FLA262170:FLC262170 FUW262170:FUY262170 GES262170:GEU262170 GOO262170:GOQ262170 GYK262170:GYM262170 HIG262170:HII262170 HSC262170:HSE262170 IBY262170:ICA262170 ILU262170:ILW262170 IVQ262170:IVS262170 JFM262170:JFO262170 JPI262170:JPK262170 JZE262170:JZG262170 KJA262170:KJC262170 KSW262170:KSY262170 LCS262170:LCU262170 LMO262170:LMQ262170 LWK262170:LWM262170 MGG262170:MGI262170 MQC262170:MQE262170 MZY262170:NAA262170 NJU262170:NJW262170 NTQ262170:NTS262170 ODM262170:ODO262170 ONI262170:ONK262170 OXE262170:OXG262170 PHA262170:PHC262170 PQW262170:PQY262170 QAS262170:QAU262170 QKO262170:QKQ262170 QUK262170:QUM262170 REG262170:REI262170 ROC262170:ROE262170 RXY262170:RYA262170 SHU262170:SHW262170 SRQ262170:SRS262170 TBM262170:TBO262170 TLI262170:TLK262170 TVE262170:TVG262170 UFA262170:UFC262170 UOW262170:UOY262170 UYS262170:UYU262170 VIO262170:VIQ262170 VSK262170:VSM262170 WCG262170:WCI262170 WMC262170:WME262170 WVY262170:WWA262170 Q327706:S327706 JM327706:JO327706 TI327706:TK327706 ADE327706:ADG327706 ANA327706:ANC327706 AWW327706:AWY327706 BGS327706:BGU327706 BQO327706:BQQ327706 CAK327706:CAM327706 CKG327706:CKI327706 CUC327706:CUE327706 DDY327706:DEA327706 DNU327706:DNW327706 DXQ327706:DXS327706 EHM327706:EHO327706 ERI327706:ERK327706 FBE327706:FBG327706 FLA327706:FLC327706 FUW327706:FUY327706 GES327706:GEU327706 GOO327706:GOQ327706 GYK327706:GYM327706 HIG327706:HII327706 HSC327706:HSE327706 IBY327706:ICA327706 ILU327706:ILW327706 IVQ327706:IVS327706 JFM327706:JFO327706 JPI327706:JPK327706 JZE327706:JZG327706 KJA327706:KJC327706 KSW327706:KSY327706 LCS327706:LCU327706 LMO327706:LMQ327706 LWK327706:LWM327706 MGG327706:MGI327706 MQC327706:MQE327706 MZY327706:NAA327706 NJU327706:NJW327706 NTQ327706:NTS327706 ODM327706:ODO327706 ONI327706:ONK327706 OXE327706:OXG327706 PHA327706:PHC327706 PQW327706:PQY327706 QAS327706:QAU327706 QKO327706:QKQ327706 QUK327706:QUM327706 REG327706:REI327706 ROC327706:ROE327706 RXY327706:RYA327706 SHU327706:SHW327706 SRQ327706:SRS327706 TBM327706:TBO327706 TLI327706:TLK327706 TVE327706:TVG327706 UFA327706:UFC327706 UOW327706:UOY327706 UYS327706:UYU327706 VIO327706:VIQ327706 VSK327706:VSM327706 WCG327706:WCI327706 WMC327706:WME327706 WVY327706:WWA327706 Q393242:S393242 JM393242:JO393242 TI393242:TK393242 ADE393242:ADG393242 ANA393242:ANC393242 AWW393242:AWY393242 BGS393242:BGU393242 BQO393242:BQQ393242 CAK393242:CAM393242 CKG393242:CKI393242 CUC393242:CUE393242 DDY393242:DEA393242 DNU393242:DNW393242 DXQ393242:DXS393242 EHM393242:EHO393242 ERI393242:ERK393242 FBE393242:FBG393242 FLA393242:FLC393242 FUW393242:FUY393242 GES393242:GEU393242 GOO393242:GOQ393242 GYK393242:GYM393242 HIG393242:HII393242 HSC393242:HSE393242 IBY393242:ICA393242 ILU393242:ILW393242 IVQ393242:IVS393242 JFM393242:JFO393242 JPI393242:JPK393242 JZE393242:JZG393242 KJA393242:KJC393242 KSW393242:KSY393242 LCS393242:LCU393242 LMO393242:LMQ393242 LWK393242:LWM393242 MGG393242:MGI393242 MQC393242:MQE393242 MZY393242:NAA393242 NJU393242:NJW393242 NTQ393242:NTS393242 ODM393242:ODO393242 ONI393242:ONK393242 OXE393242:OXG393242 PHA393242:PHC393242 PQW393242:PQY393242 QAS393242:QAU393242 QKO393242:QKQ393242 QUK393242:QUM393242 REG393242:REI393242 ROC393242:ROE393242 RXY393242:RYA393242 SHU393242:SHW393242 SRQ393242:SRS393242 TBM393242:TBO393242 TLI393242:TLK393242 TVE393242:TVG393242 UFA393242:UFC393242 UOW393242:UOY393242 UYS393242:UYU393242 VIO393242:VIQ393242 VSK393242:VSM393242 WCG393242:WCI393242 WMC393242:WME393242 WVY393242:WWA393242 Q458778:S458778 JM458778:JO458778 TI458778:TK458778 ADE458778:ADG458778 ANA458778:ANC458778 AWW458778:AWY458778 BGS458778:BGU458778 BQO458778:BQQ458778 CAK458778:CAM458778 CKG458778:CKI458778 CUC458778:CUE458778 DDY458778:DEA458778 DNU458778:DNW458778 DXQ458778:DXS458778 EHM458778:EHO458778 ERI458778:ERK458778 FBE458778:FBG458778 FLA458778:FLC458778 FUW458778:FUY458778 GES458778:GEU458778 GOO458778:GOQ458778 GYK458778:GYM458778 HIG458778:HII458778 HSC458778:HSE458778 IBY458778:ICA458778 ILU458778:ILW458778 IVQ458778:IVS458778 JFM458778:JFO458778 JPI458778:JPK458778 JZE458778:JZG458778 KJA458778:KJC458778 KSW458778:KSY458778 LCS458778:LCU458778 LMO458778:LMQ458778 LWK458778:LWM458778 MGG458778:MGI458778 MQC458778:MQE458778 MZY458778:NAA458778 NJU458778:NJW458778 NTQ458778:NTS458778 ODM458778:ODO458778 ONI458778:ONK458778 OXE458778:OXG458778 PHA458778:PHC458778 PQW458778:PQY458778 QAS458778:QAU458778 QKO458778:QKQ458778 QUK458778:QUM458778 REG458778:REI458778 ROC458778:ROE458778 RXY458778:RYA458778 SHU458778:SHW458778 SRQ458778:SRS458778 TBM458778:TBO458778 TLI458778:TLK458778 TVE458778:TVG458778 UFA458778:UFC458778 UOW458778:UOY458778 UYS458778:UYU458778 VIO458778:VIQ458778 VSK458778:VSM458778 WCG458778:WCI458778 WMC458778:WME458778 WVY458778:WWA458778 Q524314:S524314 JM524314:JO524314 TI524314:TK524314 ADE524314:ADG524314 ANA524314:ANC524314 AWW524314:AWY524314 BGS524314:BGU524314 BQO524314:BQQ524314 CAK524314:CAM524314 CKG524314:CKI524314 CUC524314:CUE524314 DDY524314:DEA524314 DNU524314:DNW524314 DXQ524314:DXS524314 EHM524314:EHO524314 ERI524314:ERK524314 FBE524314:FBG524314 FLA524314:FLC524314 FUW524314:FUY524314 GES524314:GEU524314 GOO524314:GOQ524314 GYK524314:GYM524314 HIG524314:HII524314 HSC524314:HSE524314 IBY524314:ICA524314 ILU524314:ILW524314 IVQ524314:IVS524314 JFM524314:JFO524314 JPI524314:JPK524314 JZE524314:JZG524314 KJA524314:KJC524314 KSW524314:KSY524314 LCS524314:LCU524314 LMO524314:LMQ524314 LWK524314:LWM524314 MGG524314:MGI524314 MQC524314:MQE524314 MZY524314:NAA524314 NJU524314:NJW524314 NTQ524314:NTS524314 ODM524314:ODO524314 ONI524314:ONK524314 OXE524314:OXG524314 PHA524314:PHC524314 PQW524314:PQY524314 QAS524314:QAU524314 QKO524314:QKQ524314 QUK524314:QUM524314 REG524314:REI524314 ROC524314:ROE524314 RXY524314:RYA524314 SHU524314:SHW524314 SRQ524314:SRS524314 TBM524314:TBO524314 TLI524314:TLK524314 TVE524314:TVG524314 UFA524314:UFC524314 UOW524314:UOY524314 UYS524314:UYU524314 VIO524314:VIQ524314 VSK524314:VSM524314 WCG524314:WCI524314 WMC524314:WME524314 WVY524314:WWA524314 Q589850:S589850 JM589850:JO589850 TI589850:TK589850 ADE589850:ADG589850 ANA589850:ANC589850 AWW589850:AWY589850 BGS589850:BGU589850 BQO589850:BQQ589850 CAK589850:CAM589850 CKG589850:CKI589850 CUC589850:CUE589850 DDY589850:DEA589850 DNU589850:DNW589850 DXQ589850:DXS589850 EHM589850:EHO589850 ERI589850:ERK589850 FBE589850:FBG589850 FLA589850:FLC589850 FUW589850:FUY589850 GES589850:GEU589850 GOO589850:GOQ589850 GYK589850:GYM589850 HIG589850:HII589850 HSC589850:HSE589850 IBY589850:ICA589850 ILU589850:ILW589850 IVQ589850:IVS589850 JFM589850:JFO589850 JPI589850:JPK589850 JZE589850:JZG589850 KJA589850:KJC589850 KSW589850:KSY589850 LCS589850:LCU589850 LMO589850:LMQ589850 LWK589850:LWM589850 MGG589850:MGI589850 MQC589850:MQE589850 MZY589850:NAA589850 NJU589850:NJW589850 NTQ589850:NTS589850 ODM589850:ODO589850 ONI589850:ONK589850 OXE589850:OXG589850 PHA589850:PHC589850 PQW589850:PQY589850 QAS589850:QAU589850 QKO589850:QKQ589850 QUK589850:QUM589850 REG589850:REI589850 ROC589850:ROE589850 RXY589850:RYA589850 SHU589850:SHW589850 SRQ589850:SRS589850 TBM589850:TBO589850 TLI589850:TLK589850 TVE589850:TVG589850 UFA589850:UFC589850 UOW589850:UOY589850 UYS589850:UYU589850 VIO589850:VIQ589850 VSK589850:VSM589850 WCG589850:WCI589850 WMC589850:WME589850 WVY589850:WWA589850 Q655386:S655386 JM655386:JO655386 TI655386:TK655386 ADE655386:ADG655386 ANA655386:ANC655386 AWW655386:AWY655386 BGS655386:BGU655386 BQO655386:BQQ655386 CAK655386:CAM655386 CKG655386:CKI655386 CUC655386:CUE655386 DDY655386:DEA655386 DNU655386:DNW655386 DXQ655386:DXS655386 EHM655386:EHO655386 ERI655386:ERK655386 FBE655386:FBG655386 FLA655386:FLC655386 FUW655386:FUY655386 GES655386:GEU655386 GOO655386:GOQ655386 GYK655386:GYM655386 HIG655386:HII655386 HSC655386:HSE655386 IBY655386:ICA655386 ILU655386:ILW655386 IVQ655386:IVS655386 JFM655386:JFO655386 JPI655386:JPK655386 JZE655386:JZG655386 KJA655386:KJC655386 KSW655386:KSY655386 LCS655386:LCU655386 LMO655386:LMQ655386 LWK655386:LWM655386 MGG655386:MGI655386 MQC655386:MQE655386 MZY655386:NAA655386 NJU655386:NJW655386 NTQ655386:NTS655386 ODM655386:ODO655386 ONI655386:ONK655386 OXE655386:OXG655386 PHA655386:PHC655386 PQW655386:PQY655386 QAS655386:QAU655386 QKO655386:QKQ655386 QUK655386:QUM655386 REG655386:REI655386 ROC655386:ROE655386 RXY655386:RYA655386 SHU655386:SHW655386 SRQ655386:SRS655386 TBM655386:TBO655386 TLI655386:TLK655386 TVE655386:TVG655386 UFA655386:UFC655386 UOW655386:UOY655386 UYS655386:UYU655386 VIO655386:VIQ655386 VSK655386:VSM655386 WCG655386:WCI655386 WMC655386:WME655386 WVY655386:WWA655386 Q720922:S720922 JM720922:JO720922 TI720922:TK720922 ADE720922:ADG720922 ANA720922:ANC720922 AWW720922:AWY720922 BGS720922:BGU720922 BQO720922:BQQ720922 CAK720922:CAM720922 CKG720922:CKI720922 CUC720922:CUE720922 DDY720922:DEA720922 DNU720922:DNW720922 DXQ720922:DXS720922 EHM720922:EHO720922 ERI720922:ERK720922 FBE720922:FBG720922 FLA720922:FLC720922 FUW720922:FUY720922 GES720922:GEU720922 GOO720922:GOQ720922 GYK720922:GYM720922 HIG720922:HII720922 HSC720922:HSE720922 IBY720922:ICA720922 ILU720922:ILW720922 IVQ720922:IVS720922 JFM720922:JFO720922 JPI720922:JPK720922 JZE720922:JZG720922 KJA720922:KJC720922 KSW720922:KSY720922 LCS720922:LCU720922 LMO720922:LMQ720922 LWK720922:LWM720922 MGG720922:MGI720922 MQC720922:MQE720922 MZY720922:NAA720922 NJU720922:NJW720922 NTQ720922:NTS720922 ODM720922:ODO720922 ONI720922:ONK720922 OXE720922:OXG720922 PHA720922:PHC720922 PQW720922:PQY720922 QAS720922:QAU720922 QKO720922:QKQ720922 QUK720922:QUM720922 REG720922:REI720922 ROC720922:ROE720922 RXY720922:RYA720922 SHU720922:SHW720922 SRQ720922:SRS720922 TBM720922:TBO720922 TLI720922:TLK720922 TVE720922:TVG720922 UFA720922:UFC720922 UOW720922:UOY720922 UYS720922:UYU720922 VIO720922:VIQ720922 VSK720922:VSM720922 WCG720922:WCI720922 WMC720922:WME720922 WVY720922:WWA720922 Q786458:S786458 JM786458:JO786458 TI786458:TK786458 ADE786458:ADG786458 ANA786458:ANC786458 AWW786458:AWY786458 BGS786458:BGU786458 BQO786458:BQQ786458 CAK786458:CAM786458 CKG786458:CKI786458 CUC786458:CUE786458 DDY786458:DEA786458 DNU786458:DNW786458 DXQ786458:DXS786458 EHM786458:EHO786458 ERI786458:ERK786458 FBE786458:FBG786458 FLA786458:FLC786458 FUW786458:FUY786458 GES786458:GEU786458 GOO786458:GOQ786458 GYK786458:GYM786458 HIG786458:HII786458 HSC786458:HSE786458 IBY786458:ICA786458 ILU786458:ILW786458 IVQ786458:IVS786458 JFM786458:JFO786458 JPI786458:JPK786458 JZE786458:JZG786458 KJA786458:KJC786458 KSW786458:KSY786458 LCS786458:LCU786458 LMO786458:LMQ786458 LWK786458:LWM786458 MGG786458:MGI786458 MQC786458:MQE786458 MZY786458:NAA786458 NJU786458:NJW786458 NTQ786458:NTS786458 ODM786458:ODO786458 ONI786458:ONK786458 OXE786458:OXG786458 PHA786458:PHC786458 PQW786458:PQY786458 QAS786458:QAU786458 QKO786458:QKQ786458 QUK786458:QUM786458 REG786458:REI786458 ROC786458:ROE786458 RXY786458:RYA786458 SHU786458:SHW786458 SRQ786458:SRS786458 TBM786458:TBO786458 TLI786458:TLK786458 TVE786458:TVG786458 UFA786458:UFC786458 UOW786458:UOY786458 UYS786458:UYU786458 VIO786458:VIQ786458 VSK786458:VSM786458 WCG786458:WCI786458 WMC786458:WME786458 WVY786458:WWA786458 Q851994:S851994 JM851994:JO851994 TI851994:TK851994 ADE851994:ADG851994 ANA851994:ANC851994 AWW851994:AWY851994 BGS851994:BGU851994 BQO851994:BQQ851994 CAK851994:CAM851994 CKG851994:CKI851994 CUC851994:CUE851994 DDY851994:DEA851994 DNU851994:DNW851994 DXQ851994:DXS851994 EHM851994:EHO851994 ERI851994:ERK851994 FBE851994:FBG851994 FLA851994:FLC851994 FUW851994:FUY851994 GES851994:GEU851994 GOO851994:GOQ851994 GYK851994:GYM851994 HIG851994:HII851994 HSC851994:HSE851994 IBY851994:ICA851994 ILU851994:ILW851994 IVQ851994:IVS851994 JFM851994:JFO851994 JPI851994:JPK851994 JZE851994:JZG851994 KJA851994:KJC851994 KSW851994:KSY851994 LCS851994:LCU851994 LMO851994:LMQ851994 LWK851994:LWM851994 MGG851994:MGI851994 MQC851994:MQE851994 MZY851994:NAA851994 NJU851994:NJW851994 NTQ851994:NTS851994 ODM851994:ODO851994 ONI851994:ONK851994 OXE851994:OXG851994 PHA851994:PHC851994 PQW851994:PQY851994 QAS851994:QAU851994 QKO851994:QKQ851994 QUK851994:QUM851994 REG851994:REI851994 ROC851994:ROE851994 RXY851994:RYA851994 SHU851994:SHW851994 SRQ851994:SRS851994 TBM851994:TBO851994 TLI851994:TLK851994 TVE851994:TVG851994 UFA851994:UFC851994 UOW851994:UOY851994 UYS851994:UYU851994 VIO851994:VIQ851994 VSK851994:VSM851994 WCG851994:WCI851994 WMC851994:WME851994 WVY851994:WWA851994 Q917530:S917530 JM917530:JO917530 TI917530:TK917530 ADE917530:ADG917530 ANA917530:ANC917530 AWW917530:AWY917530 BGS917530:BGU917530 BQO917530:BQQ917530 CAK917530:CAM917530 CKG917530:CKI917530 CUC917530:CUE917530 DDY917530:DEA917530 DNU917530:DNW917530 DXQ917530:DXS917530 EHM917530:EHO917530 ERI917530:ERK917530 FBE917530:FBG917530 FLA917530:FLC917530 FUW917530:FUY917530 GES917530:GEU917530 GOO917530:GOQ917530 GYK917530:GYM917530 HIG917530:HII917530 HSC917530:HSE917530 IBY917530:ICA917530 ILU917530:ILW917530 IVQ917530:IVS917530 JFM917530:JFO917530 JPI917530:JPK917530 JZE917530:JZG917530 KJA917530:KJC917530 KSW917530:KSY917530 LCS917530:LCU917530 LMO917530:LMQ917530 LWK917530:LWM917530 MGG917530:MGI917530 MQC917530:MQE917530 MZY917530:NAA917530 NJU917530:NJW917530 NTQ917530:NTS917530 ODM917530:ODO917530 ONI917530:ONK917530 OXE917530:OXG917530 PHA917530:PHC917530 PQW917530:PQY917530 QAS917530:QAU917530 QKO917530:QKQ917530 QUK917530:QUM917530 REG917530:REI917530 ROC917530:ROE917530 RXY917530:RYA917530 SHU917530:SHW917530 SRQ917530:SRS917530 TBM917530:TBO917530 TLI917530:TLK917530 TVE917530:TVG917530 UFA917530:UFC917530 UOW917530:UOY917530 UYS917530:UYU917530 VIO917530:VIQ917530 VSK917530:VSM917530 WCG917530:WCI917530 WMC917530:WME917530 WVY917530:WWA917530 Q983066:S983066 JM983066:JO983066 TI983066:TK983066 ADE983066:ADG983066 ANA983066:ANC983066 AWW983066:AWY983066 BGS983066:BGU983066 BQO983066:BQQ983066 CAK983066:CAM983066 CKG983066:CKI983066 CUC983066:CUE983066 DDY983066:DEA983066 DNU983066:DNW983066 DXQ983066:DXS983066 EHM983066:EHO983066 ERI983066:ERK983066 FBE983066:FBG983066 FLA983066:FLC983066 FUW983066:FUY983066 GES983066:GEU983066 GOO983066:GOQ983066 GYK983066:GYM983066 HIG983066:HII983066 HSC983066:HSE983066 IBY983066:ICA983066 ILU983066:ILW983066 IVQ983066:IVS983066 JFM983066:JFO983066 JPI983066:JPK983066 JZE983066:JZG983066 KJA983066:KJC983066 KSW983066:KSY983066 LCS983066:LCU983066 LMO983066:LMQ983066 LWK983066:LWM983066 MGG983066:MGI983066 MQC983066:MQE983066 MZY983066:NAA983066 NJU983066:NJW983066 NTQ983066:NTS983066 ODM983066:ODO983066 ONI983066:ONK983066 OXE983066:OXG983066 PHA983066:PHC983066 PQW983066:PQY983066 QAS983066:QAU983066 QKO983066:QKQ983066 QUK983066:QUM983066 REG983066:REI983066 ROC983066:ROE983066 RXY983066:RYA983066 SHU983066:SHW983066 SRQ983066:SRS983066 TBM983066:TBO983066 TLI983066:TLK983066 TVE983066:TVG983066 UFA983066:UFC983066 UOW983066:UOY983066 UYS983066:UYU983066 VIO983066:VIQ983066 VSK983066:VSM983066 WCG983066:WCI983066 WMC983066:WME983066 WVY983066:WWA983066 D12:H12 IZ12:JD12 SV12:SZ12 ACR12:ACV12 AMN12:AMR12 AWJ12:AWN12 BGF12:BGJ12 BQB12:BQF12 BZX12:CAB12 CJT12:CJX12 CTP12:CTT12 DDL12:DDP12 DNH12:DNL12 DXD12:DXH12 EGZ12:EHD12 EQV12:EQZ12 FAR12:FAV12 FKN12:FKR12 FUJ12:FUN12 GEF12:GEJ12 GOB12:GOF12 GXX12:GYB12 HHT12:HHX12 HRP12:HRT12 IBL12:IBP12 ILH12:ILL12 IVD12:IVH12 JEZ12:JFD12 JOV12:JOZ12 JYR12:JYV12 KIN12:KIR12 KSJ12:KSN12 LCF12:LCJ12 LMB12:LMF12 LVX12:LWB12 MFT12:MFX12 MPP12:MPT12 MZL12:MZP12 NJH12:NJL12 NTD12:NTH12 OCZ12:ODD12 OMV12:OMZ12 OWR12:OWV12 PGN12:PGR12 PQJ12:PQN12 QAF12:QAJ12 QKB12:QKF12 QTX12:QUB12 RDT12:RDX12 RNP12:RNT12 RXL12:RXP12 SHH12:SHL12 SRD12:SRH12 TAZ12:TBD12 TKV12:TKZ12 TUR12:TUV12 UEN12:UER12 UOJ12:UON12 UYF12:UYJ12 VIB12:VIF12 VRX12:VSB12 WBT12:WBX12 WLP12:WLT12 WVL12:WVP12 D65562:H65562 IZ65562:JD65562 SV65562:SZ65562 ACR65562:ACV65562 AMN65562:AMR65562 AWJ65562:AWN65562 BGF65562:BGJ65562 BQB65562:BQF65562 BZX65562:CAB65562 CJT65562:CJX65562 CTP65562:CTT65562 DDL65562:DDP65562 DNH65562:DNL65562 DXD65562:DXH65562 EGZ65562:EHD65562 EQV65562:EQZ65562 FAR65562:FAV65562 FKN65562:FKR65562 FUJ65562:FUN65562 GEF65562:GEJ65562 GOB65562:GOF65562 GXX65562:GYB65562 HHT65562:HHX65562 HRP65562:HRT65562 IBL65562:IBP65562 ILH65562:ILL65562 IVD65562:IVH65562 JEZ65562:JFD65562 JOV65562:JOZ65562 JYR65562:JYV65562 KIN65562:KIR65562 KSJ65562:KSN65562 LCF65562:LCJ65562 LMB65562:LMF65562 LVX65562:LWB65562 MFT65562:MFX65562 MPP65562:MPT65562 MZL65562:MZP65562 NJH65562:NJL65562 NTD65562:NTH65562 OCZ65562:ODD65562 OMV65562:OMZ65562 OWR65562:OWV65562 PGN65562:PGR65562 PQJ65562:PQN65562 QAF65562:QAJ65562 QKB65562:QKF65562 QTX65562:QUB65562 RDT65562:RDX65562 RNP65562:RNT65562 RXL65562:RXP65562 SHH65562:SHL65562 SRD65562:SRH65562 TAZ65562:TBD65562 TKV65562:TKZ65562 TUR65562:TUV65562 UEN65562:UER65562 UOJ65562:UON65562 UYF65562:UYJ65562 VIB65562:VIF65562 VRX65562:VSB65562 WBT65562:WBX65562 WLP65562:WLT65562 WVL65562:WVP65562 D131098:H131098 IZ131098:JD131098 SV131098:SZ131098 ACR131098:ACV131098 AMN131098:AMR131098 AWJ131098:AWN131098 BGF131098:BGJ131098 BQB131098:BQF131098 BZX131098:CAB131098 CJT131098:CJX131098 CTP131098:CTT131098 DDL131098:DDP131098 DNH131098:DNL131098 DXD131098:DXH131098 EGZ131098:EHD131098 EQV131098:EQZ131098 FAR131098:FAV131098 FKN131098:FKR131098 FUJ131098:FUN131098 GEF131098:GEJ131098 GOB131098:GOF131098 GXX131098:GYB131098 HHT131098:HHX131098 HRP131098:HRT131098 IBL131098:IBP131098 ILH131098:ILL131098 IVD131098:IVH131098 JEZ131098:JFD131098 JOV131098:JOZ131098 JYR131098:JYV131098 KIN131098:KIR131098 KSJ131098:KSN131098 LCF131098:LCJ131098 LMB131098:LMF131098 LVX131098:LWB131098 MFT131098:MFX131098 MPP131098:MPT131098 MZL131098:MZP131098 NJH131098:NJL131098 NTD131098:NTH131098 OCZ131098:ODD131098 OMV131098:OMZ131098 OWR131098:OWV131098 PGN131098:PGR131098 PQJ131098:PQN131098 QAF131098:QAJ131098 QKB131098:QKF131098 QTX131098:QUB131098 RDT131098:RDX131098 RNP131098:RNT131098 RXL131098:RXP131098 SHH131098:SHL131098 SRD131098:SRH131098 TAZ131098:TBD131098 TKV131098:TKZ131098 TUR131098:TUV131098 UEN131098:UER131098 UOJ131098:UON131098 UYF131098:UYJ131098 VIB131098:VIF131098 VRX131098:VSB131098 WBT131098:WBX131098 WLP131098:WLT131098 WVL131098:WVP131098 D196634:H196634 IZ196634:JD196634 SV196634:SZ196634 ACR196634:ACV196634 AMN196634:AMR196634 AWJ196634:AWN196634 BGF196634:BGJ196634 BQB196634:BQF196634 BZX196634:CAB196634 CJT196634:CJX196634 CTP196634:CTT196634 DDL196634:DDP196634 DNH196634:DNL196634 DXD196634:DXH196634 EGZ196634:EHD196634 EQV196634:EQZ196634 FAR196634:FAV196634 FKN196634:FKR196634 FUJ196634:FUN196634 GEF196634:GEJ196634 GOB196634:GOF196634 GXX196634:GYB196634 HHT196634:HHX196634 HRP196634:HRT196634 IBL196634:IBP196634 ILH196634:ILL196634 IVD196634:IVH196634 JEZ196634:JFD196634 JOV196634:JOZ196634 JYR196634:JYV196634 KIN196634:KIR196634 KSJ196634:KSN196634 LCF196634:LCJ196634 LMB196634:LMF196634 LVX196634:LWB196634 MFT196634:MFX196634 MPP196634:MPT196634 MZL196634:MZP196634 NJH196634:NJL196634 NTD196634:NTH196634 OCZ196634:ODD196634 OMV196634:OMZ196634 OWR196634:OWV196634 PGN196634:PGR196634 PQJ196634:PQN196634 QAF196634:QAJ196634 QKB196634:QKF196634 QTX196634:QUB196634 RDT196634:RDX196634 RNP196634:RNT196634 RXL196634:RXP196634 SHH196634:SHL196634 SRD196634:SRH196634 TAZ196634:TBD196634 TKV196634:TKZ196634 TUR196634:TUV196634 UEN196634:UER196634 UOJ196634:UON196634 UYF196634:UYJ196634 VIB196634:VIF196634 VRX196634:VSB196634 WBT196634:WBX196634 WLP196634:WLT196634 WVL196634:WVP196634 D262170:H262170 IZ262170:JD262170 SV262170:SZ262170 ACR262170:ACV262170 AMN262170:AMR262170 AWJ262170:AWN262170 BGF262170:BGJ262170 BQB262170:BQF262170 BZX262170:CAB262170 CJT262170:CJX262170 CTP262170:CTT262170 DDL262170:DDP262170 DNH262170:DNL262170 DXD262170:DXH262170 EGZ262170:EHD262170 EQV262170:EQZ262170 FAR262170:FAV262170 FKN262170:FKR262170 FUJ262170:FUN262170 GEF262170:GEJ262170 GOB262170:GOF262170 GXX262170:GYB262170 HHT262170:HHX262170 HRP262170:HRT262170 IBL262170:IBP262170 ILH262170:ILL262170 IVD262170:IVH262170 JEZ262170:JFD262170 JOV262170:JOZ262170 JYR262170:JYV262170 KIN262170:KIR262170 KSJ262170:KSN262170 LCF262170:LCJ262170 LMB262170:LMF262170 LVX262170:LWB262170 MFT262170:MFX262170 MPP262170:MPT262170 MZL262170:MZP262170 NJH262170:NJL262170 NTD262170:NTH262170 OCZ262170:ODD262170 OMV262170:OMZ262170 OWR262170:OWV262170 PGN262170:PGR262170 PQJ262170:PQN262170 QAF262170:QAJ262170 QKB262170:QKF262170 QTX262170:QUB262170 RDT262170:RDX262170 RNP262170:RNT262170 RXL262170:RXP262170 SHH262170:SHL262170 SRD262170:SRH262170 TAZ262170:TBD262170 TKV262170:TKZ262170 TUR262170:TUV262170 UEN262170:UER262170 UOJ262170:UON262170 UYF262170:UYJ262170 VIB262170:VIF262170 VRX262170:VSB262170 WBT262170:WBX262170 WLP262170:WLT262170 WVL262170:WVP262170 D327706:H327706 IZ327706:JD327706 SV327706:SZ327706 ACR327706:ACV327706 AMN327706:AMR327706 AWJ327706:AWN327706 BGF327706:BGJ327706 BQB327706:BQF327706 BZX327706:CAB327706 CJT327706:CJX327706 CTP327706:CTT327706 DDL327706:DDP327706 DNH327706:DNL327706 DXD327706:DXH327706 EGZ327706:EHD327706 EQV327706:EQZ327706 FAR327706:FAV327706 FKN327706:FKR327706 FUJ327706:FUN327706 GEF327706:GEJ327706 GOB327706:GOF327706 GXX327706:GYB327706 HHT327706:HHX327706 HRP327706:HRT327706 IBL327706:IBP327706 ILH327706:ILL327706 IVD327706:IVH327706 JEZ327706:JFD327706 JOV327706:JOZ327706 JYR327706:JYV327706 KIN327706:KIR327706 KSJ327706:KSN327706 LCF327706:LCJ327706 LMB327706:LMF327706 LVX327706:LWB327706 MFT327706:MFX327706 MPP327706:MPT327706 MZL327706:MZP327706 NJH327706:NJL327706 NTD327706:NTH327706 OCZ327706:ODD327706 OMV327706:OMZ327706 OWR327706:OWV327706 PGN327706:PGR327706 PQJ327706:PQN327706 QAF327706:QAJ327706 QKB327706:QKF327706 QTX327706:QUB327706 RDT327706:RDX327706 RNP327706:RNT327706 RXL327706:RXP327706 SHH327706:SHL327706 SRD327706:SRH327706 TAZ327706:TBD327706 TKV327706:TKZ327706 TUR327706:TUV327706 UEN327706:UER327706 UOJ327706:UON327706 UYF327706:UYJ327706 VIB327706:VIF327706 VRX327706:VSB327706 WBT327706:WBX327706 WLP327706:WLT327706 WVL327706:WVP327706 D393242:H393242 IZ393242:JD393242 SV393242:SZ393242 ACR393242:ACV393242 AMN393242:AMR393242 AWJ393242:AWN393242 BGF393242:BGJ393242 BQB393242:BQF393242 BZX393242:CAB393242 CJT393242:CJX393242 CTP393242:CTT393242 DDL393242:DDP393242 DNH393242:DNL393242 DXD393242:DXH393242 EGZ393242:EHD393242 EQV393242:EQZ393242 FAR393242:FAV393242 FKN393242:FKR393242 FUJ393242:FUN393242 GEF393242:GEJ393242 GOB393242:GOF393242 GXX393242:GYB393242 HHT393242:HHX393242 HRP393242:HRT393242 IBL393242:IBP393242 ILH393242:ILL393242 IVD393242:IVH393242 JEZ393242:JFD393242 JOV393242:JOZ393242 JYR393242:JYV393242 KIN393242:KIR393242 KSJ393242:KSN393242 LCF393242:LCJ393242 LMB393242:LMF393242 LVX393242:LWB393242 MFT393242:MFX393242 MPP393242:MPT393242 MZL393242:MZP393242 NJH393242:NJL393242 NTD393242:NTH393242 OCZ393242:ODD393242 OMV393242:OMZ393242 OWR393242:OWV393242 PGN393242:PGR393242 PQJ393242:PQN393242 QAF393242:QAJ393242 QKB393242:QKF393242 QTX393242:QUB393242 RDT393242:RDX393242 RNP393242:RNT393242 RXL393242:RXP393242 SHH393242:SHL393242 SRD393242:SRH393242 TAZ393242:TBD393242 TKV393242:TKZ393242 TUR393242:TUV393242 UEN393242:UER393242 UOJ393242:UON393242 UYF393242:UYJ393242 VIB393242:VIF393242 VRX393242:VSB393242 WBT393242:WBX393242 WLP393242:WLT393242 WVL393242:WVP393242 D458778:H458778 IZ458778:JD458778 SV458778:SZ458778 ACR458778:ACV458778 AMN458778:AMR458778 AWJ458778:AWN458778 BGF458778:BGJ458778 BQB458778:BQF458778 BZX458778:CAB458778 CJT458778:CJX458778 CTP458778:CTT458778 DDL458778:DDP458778 DNH458778:DNL458778 DXD458778:DXH458778 EGZ458778:EHD458778 EQV458778:EQZ458778 FAR458778:FAV458778 FKN458778:FKR458778 FUJ458778:FUN458778 GEF458778:GEJ458778 GOB458778:GOF458778 GXX458778:GYB458778 HHT458778:HHX458778 HRP458778:HRT458778 IBL458778:IBP458778 ILH458778:ILL458778 IVD458778:IVH458778 JEZ458778:JFD458778 JOV458778:JOZ458778 JYR458778:JYV458778 KIN458778:KIR458778 KSJ458778:KSN458778 LCF458778:LCJ458778 LMB458778:LMF458778 LVX458778:LWB458778 MFT458778:MFX458778 MPP458778:MPT458778 MZL458778:MZP458778 NJH458778:NJL458778 NTD458778:NTH458778 OCZ458778:ODD458778 OMV458778:OMZ458778 OWR458778:OWV458778 PGN458778:PGR458778 PQJ458778:PQN458778 QAF458778:QAJ458778 QKB458778:QKF458778 QTX458778:QUB458778 RDT458778:RDX458778 RNP458778:RNT458778 RXL458778:RXP458778 SHH458778:SHL458778 SRD458778:SRH458778 TAZ458778:TBD458778 TKV458778:TKZ458778 TUR458778:TUV458778 UEN458778:UER458778 UOJ458778:UON458778 UYF458778:UYJ458778 VIB458778:VIF458778 VRX458778:VSB458778 WBT458778:WBX458778 WLP458778:WLT458778 WVL458778:WVP458778 D524314:H524314 IZ524314:JD524314 SV524314:SZ524314 ACR524314:ACV524314 AMN524314:AMR524314 AWJ524314:AWN524314 BGF524314:BGJ524314 BQB524314:BQF524314 BZX524314:CAB524314 CJT524314:CJX524314 CTP524314:CTT524314 DDL524314:DDP524314 DNH524314:DNL524314 DXD524314:DXH524314 EGZ524314:EHD524314 EQV524314:EQZ524314 FAR524314:FAV524314 FKN524314:FKR524314 FUJ524314:FUN524314 GEF524314:GEJ524314 GOB524314:GOF524314 GXX524314:GYB524314 HHT524314:HHX524314 HRP524314:HRT524314 IBL524314:IBP524314 ILH524314:ILL524314 IVD524314:IVH524314 JEZ524314:JFD524314 JOV524314:JOZ524314 JYR524314:JYV524314 KIN524314:KIR524314 KSJ524314:KSN524314 LCF524314:LCJ524314 LMB524314:LMF524314 LVX524314:LWB524314 MFT524314:MFX524314 MPP524314:MPT524314 MZL524314:MZP524314 NJH524314:NJL524314 NTD524314:NTH524314 OCZ524314:ODD524314 OMV524314:OMZ524314 OWR524314:OWV524314 PGN524314:PGR524314 PQJ524314:PQN524314 QAF524314:QAJ524314 QKB524314:QKF524314 QTX524314:QUB524314 RDT524314:RDX524314 RNP524314:RNT524314 RXL524314:RXP524314 SHH524314:SHL524314 SRD524314:SRH524314 TAZ524314:TBD524314 TKV524314:TKZ524314 TUR524314:TUV524314 UEN524314:UER524314 UOJ524314:UON524314 UYF524314:UYJ524314 VIB524314:VIF524314 VRX524314:VSB524314 WBT524314:WBX524314 WLP524314:WLT524314 WVL524314:WVP524314 D589850:H589850 IZ589850:JD589850 SV589850:SZ589850 ACR589850:ACV589850 AMN589850:AMR589850 AWJ589850:AWN589850 BGF589850:BGJ589850 BQB589850:BQF589850 BZX589850:CAB589850 CJT589850:CJX589850 CTP589850:CTT589850 DDL589850:DDP589850 DNH589850:DNL589850 DXD589850:DXH589850 EGZ589850:EHD589850 EQV589850:EQZ589850 FAR589850:FAV589850 FKN589850:FKR589850 FUJ589850:FUN589850 GEF589850:GEJ589850 GOB589850:GOF589850 GXX589850:GYB589850 HHT589850:HHX589850 HRP589850:HRT589850 IBL589850:IBP589850 ILH589850:ILL589850 IVD589850:IVH589850 JEZ589850:JFD589850 JOV589850:JOZ589850 JYR589850:JYV589850 KIN589850:KIR589850 KSJ589850:KSN589850 LCF589850:LCJ589850 LMB589850:LMF589850 LVX589850:LWB589850 MFT589850:MFX589850 MPP589850:MPT589850 MZL589850:MZP589850 NJH589850:NJL589850 NTD589850:NTH589850 OCZ589850:ODD589850 OMV589850:OMZ589850 OWR589850:OWV589850 PGN589850:PGR589850 PQJ589850:PQN589850 QAF589850:QAJ589850 QKB589850:QKF589850 QTX589850:QUB589850 RDT589850:RDX589850 RNP589850:RNT589850 RXL589850:RXP589850 SHH589850:SHL589850 SRD589850:SRH589850 TAZ589850:TBD589850 TKV589850:TKZ589850 TUR589850:TUV589850 UEN589850:UER589850 UOJ589850:UON589850 UYF589850:UYJ589850 VIB589850:VIF589850 VRX589850:VSB589850 WBT589850:WBX589850 WLP589850:WLT589850 WVL589850:WVP589850 D655386:H655386 IZ655386:JD655386 SV655386:SZ655386 ACR655386:ACV655386 AMN655386:AMR655386 AWJ655386:AWN655386 BGF655386:BGJ655386 BQB655386:BQF655386 BZX655386:CAB655386 CJT655386:CJX655386 CTP655386:CTT655386 DDL655386:DDP655386 DNH655386:DNL655386 DXD655386:DXH655386 EGZ655386:EHD655386 EQV655386:EQZ655386 FAR655386:FAV655386 FKN655386:FKR655386 FUJ655386:FUN655386 GEF655386:GEJ655386 GOB655386:GOF655386 GXX655386:GYB655386 HHT655386:HHX655386 HRP655386:HRT655386 IBL655386:IBP655386 ILH655386:ILL655386 IVD655386:IVH655386 JEZ655386:JFD655386 JOV655386:JOZ655386 JYR655386:JYV655386 KIN655386:KIR655386 KSJ655386:KSN655386 LCF655386:LCJ655386 LMB655386:LMF655386 LVX655386:LWB655386 MFT655386:MFX655386 MPP655386:MPT655386 MZL655386:MZP655386 NJH655386:NJL655386 NTD655386:NTH655386 OCZ655386:ODD655386 OMV655386:OMZ655386 OWR655386:OWV655386 PGN655386:PGR655386 PQJ655386:PQN655386 QAF655386:QAJ655386 QKB655386:QKF655386 QTX655386:QUB655386 RDT655386:RDX655386 RNP655386:RNT655386 RXL655386:RXP655386 SHH655386:SHL655386 SRD655386:SRH655386 TAZ655386:TBD655386 TKV655386:TKZ655386 TUR655386:TUV655386 UEN655386:UER655386 UOJ655386:UON655386 UYF655386:UYJ655386 VIB655386:VIF655386 VRX655386:VSB655386 WBT655386:WBX655386 WLP655386:WLT655386 WVL655386:WVP655386 D720922:H720922 IZ720922:JD720922 SV720922:SZ720922 ACR720922:ACV720922 AMN720922:AMR720922 AWJ720922:AWN720922 BGF720922:BGJ720922 BQB720922:BQF720922 BZX720922:CAB720922 CJT720922:CJX720922 CTP720922:CTT720922 DDL720922:DDP720922 DNH720922:DNL720922 DXD720922:DXH720922 EGZ720922:EHD720922 EQV720922:EQZ720922 FAR720922:FAV720922 FKN720922:FKR720922 FUJ720922:FUN720922 GEF720922:GEJ720922 GOB720922:GOF720922 GXX720922:GYB720922 HHT720922:HHX720922 HRP720922:HRT720922 IBL720922:IBP720922 ILH720922:ILL720922 IVD720922:IVH720922 JEZ720922:JFD720922 JOV720922:JOZ720922 JYR720922:JYV720922 KIN720922:KIR720922 KSJ720922:KSN720922 LCF720922:LCJ720922 LMB720922:LMF720922 LVX720922:LWB720922 MFT720922:MFX720922 MPP720922:MPT720922 MZL720922:MZP720922 NJH720922:NJL720922 NTD720922:NTH720922 OCZ720922:ODD720922 OMV720922:OMZ720922 OWR720922:OWV720922 PGN720922:PGR720922 PQJ720922:PQN720922 QAF720922:QAJ720922 QKB720922:QKF720922 QTX720922:QUB720922 RDT720922:RDX720922 RNP720922:RNT720922 RXL720922:RXP720922 SHH720922:SHL720922 SRD720922:SRH720922 TAZ720922:TBD720922 TKV720922:TKZ720922 TUR720922:TUV720922 UEN720922:UER720922 UOJ720922:UON720922 UYF720922:UYJ720922 VIB720922:VIF720922 VRX720922:VSB720922 WBT720922:WBX720922 WLP720922:WLT720922 WVL720922:WVP720922 D786458:H786458 IZ786458:JD786458 SV786458:SZ786458 ACR786458:ACV786458 AMN786458:AMR786458 AWJ786458:AWN786458 BGF786458:BGJ786458 BQB786458:BQF786458 BZX786458:CAB786458 CJT786458:CJX786458 CTP786458:CTT786458 DDL786458:DDP786458 DNH786458:DNL786458 DXD786458:DXH786458 EGZ786458:EHD786458 EQV786458:EQZ786458 FAR786458:FAV786458 FKN786458:FKR786458 FUJ786458:FUN786458 GEF786458:GEJ786458 GOB786458:GOF786458 GXX786458:GYB786458 HHT786458:HHX786458 HRP786458:HRT786458 IBL786458:IBP786458 ILH786458:ILL786458 IVD786458:IVH786458 JEZ786458:JFD786458 JOV786458:JOZ786458 JYR786458:JYV786458 KIN786458:KIR786458 KSJ786458:KSN786458 LCF786458:LCJ786458 LMB786458:LMF786458 LVX786458:LWB786458 MFT786458:MFX786458 MPP786458:MPT786458 MZL786458:MZP786458 NJH786458:NJL786458 NTD786458:NTH786458 OCZ786458:ODD786458 OMV786458:OMZ786458 OWR786458:OWV786458 PGN786458:PGR786458 PQJ786458:PQN786458 QAF786458:QAJ786458 QKB786458:QKF786458 QTX786458:QUB786458 RDT786458:RDX786458 RNP786458:RNT786458 RXL786458:RXP786458 SHH786458:SHL786458 SRD786458:SRH786458 TAZ786458:TBD786458 TKV786458:TKZ786458 TUR786458:TUV786458 UEN786458:UER786458 UOJ786458:UON786458 UYF786458:UYJ786458 VIB786458:VIF786458 VRX786458:VSB786458 WBT786458:WBX786458 WLP786458:WLT786458 WVL786458:WVP786458 D851994:H851994 IZ851994:JD851994 SV851994:SZ851994 ACR851994:ACV851994 AMN851994:AMR851994 AWJ851994:AWN851994 BGF851994:BGJ851994 BQB851994:BQF851994 BZX851994:CAB851994 CJT851994:CJX851994 CTP851994:CTT851994 DDL851994:DDP851994 DNH851994:DNL851994 DXD851994:DXH851994 EGZ851994:EHD851994 EQV851994:EQZ851994 FAR851994:FAV851994 FKN851994:FKR851994 FUJ851994:FUN851994 GEF851994:GEJ851994 GOB851994:GOF851994 GXX851994:GYB851994 HHT851994:HHX851994 HRP851994:HRT851994 IBL851994:IBP851994 ILH851994:ILL851994 IVD851994:IVH851994 JEZ851994:JFD851994 JOV851994:JOZ851994 JYR851994:JYV851994 KIN851994:KIR851994 KSJ851994:KSN851994 LCF851994:LCJ851994 LMB851994:LMF851994 LVX851994:LWB851994 MFT851994:MFX851994 MPP851994:MPT851994 MZL851994:MZP851994 NJH851994:NJL851994 NTD851994:NTH851994 OCZ851994:ODD851994 OMV851994:OMZ851994 OWR851994:OWV851994 PGN851994:PGR851994 PQJ851994:PQN851994 QAF851994:QAJ851994 QKB851994:QKF851994 QTX851994:QUB851994 RDT851994:RDX851994 RNP851994:RNT851994 RXL851994:RXP851994 SHH851994:SHL851994 SRD851994:SRH851994 TAZ851994:TBD851994 TKV851994:TKZ851994 TUR851994:TUV851994 UEN851994:UER851994 UOJ851994:UON851994 UYF851994:UYJ851994 VIB851994:VIF851994 VRX851994:VSB851994 WBT851994:WBX851994 WLP851994:WLT851994 WVL851994:WVP851994 D917530:H917530 IZ917530:JD917530 SV917530:SZ917530 ACR917530:ACV917530 AMN917530:AMR917530 AWJ917530:AWN917530 BGF917530:BGJ917530 BQB917530:BQF917530 BZX917530:CAB917530 CJT917530:CJX917530 CTP917530:CTT917530 DDL917530:DDP917530 DNH917530:DNL917530 DXD917530:DXH917530 EGZ917530:EHD917530 EQV917530:EQZ917530 FAR917530:FAV917530 FKN917530:FKR917530 FUJ917530:FUN917530 GEF917530:GEJ917530 GOB917530:GOF917530 GXX917530:GYB917530 HHT917530:HHX917530 HRP917530:HRT917530 IBL917530:IBP917530 ILH917530:ILL917530 IVD917530:IVH917530 JEZ917530:JFD917530 JOV917530:JOZ917530 JYR917530:JYV917530 KIN917530:KIR917530 KSJ917530:KSN917530 LCF917530:LCJ917530 LMB917530:LMF917530 LVX917530:LWB917530 MFT917530:MFX917530 MPP917530:MPT917530 MZL917530:MZP917530 NJH917530:NJL917530 NTD917530:NTH917530 OCZ917530:ODD917530 OMV917530:OMZ917530 OWR917530:OWV917530 PGN917530:PGR917530 PQJ917530:PQN917530 QAF917530:QAJ917530 QKB917530:QKF917530 QTX917530:QUB917530 RDT917530:RDX917530 RNP917530:RNT917530 RXL917530:RXP917530 SHH917530:SHL917530 SRD917530:SRH917530 TAZ917530:TBD917530 TKV917530:TKZ917530 TUR917530:TUV917530 UEN917530:UER917530 UOJ917530:UON917530 UYF917530:UYJ917530 VIB917530:VIF917530 VRX917530:VSB917530 WBT917530:WBX917530 WLP917530:WLT917530 WVL917530:WVP917530 D983066:H983066 IZ983066:JD983066 SV983066:SZ983066 ACR983066:ACV983066 AMN983066:AMR983066 AWJ983066:AWN983066 BGF983066:BGJ983066 BQB983066:BQF983066 BZX983066:CAB983066 CJT983066:CJX983066 CTP983066:CTT983066 DDL983066:DDP983066 DNH983066:DNL983066 DXD983066:DXH983066 EGZ983066:EHD983066 EQV983066:EQZ983066 FAR983066:FAV983066 FKN983066:FKR983066 FUJ983066:FUN983066 GEF983066:GEJ983066 GOB983066:GOF983066 GXX983066:GYB983066 HHT983066:HHX983066 HRP983066:HRT983066 IBL983066:IBP983066 ILH983066:ILL983066 IVD983066:IVH983066 JEZ983066:JFD983066 JOV983066:JOZ983066 JYR983066:JYV983066 KIN983066:KIR983066 KSJ983066:KSN983066 LCF983066:LCJ983066 LMB983066:LMF983066 LVX983066:LWB983066 MFT983066:MFX983066 MPP983066:MPT983066 MZL983066:MZP983066 NJH983066:NJL983066 NTD983066:NTH983066 OCZ983066:ODD983066 OMV983066:OMZ983066 OWR983066:OWV983066 PGN983066:PGR983066 PQJ983066:PQN983066 QAF983066:QAJ983066 QKB983066:QKF983066 QTX983066:QUB983066 RDT983066:RDX983066 RNP983066:RNT983066 RXL983066:RXP983066 SHH983066:SHL983066 SRD983066:SRH983066 TAZ983066:TBD983066 TKV983066:TKZ983066 TUR983066:TUV983066 UEN983066:UER983066 UOJ983066:UON983066 UYF983066:UYJ983066 VIB983066:VIF983066 VRX983066:VSB983066 WBT983066:WBX983066 WLP983066:WLT983066 WVL983066:WVP983066" xr:uid="{00000000-0002-0000-0600-000000000000}">
      <formula1>$AB$24:$AB$31</formula1>
    </dataValidation>
    <dataValidation type="list" allowBlank="1" showInputMessage="1" showErrorMessage="1" sqref="R6:S6 JN6:JO6 TJ6:TK6 ADF6:ADG6 ANB6:ANC6 AWX6:AWY6 BGT6:BGU6 BQP6:BQQ6 CAL6:CAM6 CKH6:CKI6 CUD6:CUE6 DDZ6:DEA6 DNV6:DNW6 DXR6:DXS6 EHN6:EHO6 ERJ6:ERK6 FBF6:FBG6 FLB6:FLC6 FUX6:FUY6 GET6:GEU6 GOP6:GOQ6 GYL6:GYM6 HIH6:HII6 HSD6:HSE6 IBZ6:ICA6 ILV6:ILW6 IVR6:IVS6 JFN6:JFO6 JPJ6:JPK6 JZF6:JZG6 KJB6:KJC6 KSX6:KSY6 LCT6:LCU6 LMP6:LMQ6 LWL6:LWM6 MGH6:MGI6 MQD6:MQE6 MZZ6:NAA6 NJV6:NJW6 NTR6:NTS6 ODN6:ODO6 ONJ6:ONK6 OXF6:OXG6 PHB6:PHC6 PQX6:PQY6 QAT6:QAU6 QKP6:QKQ6 QUL6:QUM6 REH6:REI6 ROD6:ROE6 RXZ6:RYA6 SHV6:SHW6 SRR6:SRS6 TBN6:TBO6 TLJ6:TLK6 TVF6:TVG6 UFB6:UFC6 UOX6:UOY6 UYT6:UYU6 VIP6:VIQ6 VSL6:VSM6 WCH6:WCI6 WMD6:WME6 WVZ6:WWA6 R65556:S65556 JN65556:JO65556 TJ65556:TK65556 ADF65556:ADG65556 ANB65556:ANC65556 AWX65556:AWY65556 BGT65556:BGU65556 BQP65556:BQQ65556 CAL65556:CAM65556 CKH65556:CKI65556 CUD65556:CUE65556 DDZ65556:DEA65556 DNV65556:DNW65556 DXR65556:DXS65556 EHN65556:EHO65556 ERJ65556:ERK65556 FBF65556:FBG65556 FLB65556:FLC65556 FUX65556:FUY65556 GET65556:GEU65556 GOP65556:GOQ65556 GYL65556:GYM65556 HIH65556:HII65556 HSD65556:HSE65556 IBZ65556:ICA65556 ILV65556:ILW65556 IVR65556:IVS65556 JFN65556:JFO65556 JPJ65556:JPK65556 JZF65556:JZG65556 KJB65556:KJC65556 KSX65556:KSY65556 LCT65556:LCU65556 LMP65556:LMQ65556 LWL65556:LWM65556 MGH65556:MGI65556 MQD65556:MQE65556 MZZ65556:NAA65556 NJV65556:NJW65556 NTR65556:NTS65556 ODN65556:ODO65556 ONJ65556:ONK65556 OXF65556:OXG65556 PHB65556:PHC65556 PQX65556:PQY65556 QAT65556:QAU65556 QKP65556:QKQ65556 QUL65556:QUM65556 REH65556:REI65556 ROD65556:ROE65556 RXZ65556:RYA65556 SHV65556:SHW65556 SRR65556:SRS65556 TBN65556:TBO65556 TLJ65556:TLK65556 TVF65556:TVG65556 UFB65556:UFC65556 UOX65556:UOY65556 UYT65556:UYU65556 VIP65556:VIQ65556 VSL65556:VSM65556 WCH65556:WCI65556 WMD65556:WME65556 WVZ65556:WWA65556 R131092:S131092 JN131092:JO131092 TJ131092:TK131092 ADF131092:ADG131092 ANB131092:ANC131092 AWX131092:AWY131092 BGT131092:BGU131092 BQP131092:BQQ131092 CAL131092:CAM131092 CKH131092:CKI131092 CUD131092:CUE131092 DDZ131092:DEA131092 DNV131092:DNW131092 DXR131092:DXS131092 EHN131092:EHO131092 ERJ131092:ERK131092 FBF131092:FBG131092 FLB131092:FLC131092 FUX131092:FUY131092 GET131092:GEU131092 GOP131092:GOQ131092 GYL131092:GYM131092 HIH131092:HII131092 HSD131092:HSE131092 IBZ131092:ICA131092 ILV131092:ILW131092 IVR131092:IVS131092 JFN131092:JFO131092 JPJ131092:JPK131092 JZF131092:JZG131092 KJB131092:KJC131092 KSX131092:KSY131092 LCT131092:LCU131092 LMP131092:LMQ131092 LWL131092:LWM131092 MGH131092:MGI131092 MQD131092:MQE131092 MZZ131092:NAA131092 NJV131092:NJW131092 NTR131092:NTS131092 ODN131092:ODO131092 ONJ131092:ONK131092 OXF131092:OXG131092 PHB131092:PHC131092 PQX131092:PQY131092 QAT131092:QAU131092 QKP131092:QKQ131092 QUL131092:QUM131092 REH131092:REI131092 ROD131092:ROE131092 RXZ131092:RYA131092 SHV131092:SHW131092 SRR131092:SRS131092 TBN131092:TBO131092 TLJ131092:TLK131092 TVF131092:TVG131092 UFB131092:UFC131092 UOX131092:UOY131092 UYT131092:UYU131092 VIP131092:VIQ131092 VSL131092:VSM131092 WCH131092:WCI131092 WMD131092:WME131092 WVZ131092:WWA131092 R196628:S196628 JN196628:JO196628 TJ196628:TK196628 ADF196628:ADG196628 ANB196628:ANC196628 AWX196628:AWY196628 BGT196628:BGU196628 BQP196628:BQQ196628 CAL196628:CAM196628 CKH196628:CKI196628 CUD196628:CUE196628 DDZ196628:DEA196628 DNV196628:DNW196628 DXR196628:DXS196628 EHN196628:EHO196628 ERJ196628:ERK196628 FBF196628:FBG196628 FLB196628:FLC196628 FUX196628:FUY196628 GET196628:GEU196628 GOP196628:GOQ196628 GYL196628:GYM196628 HIH196628:HII196628 HSD196628:HSE196628 IBZ196628:ICA196628 ILV196628:ILW196628 IVR196628:IVS196628 JFN196628:JFO196628 JPJ196628:JPK196628 JZF196628:JZG196628 KJB196628:KJC196628 KSX196628:KSY196628 LCT196628:LCU196628 LMP196628:LMQ196628 LWL196628:LWM196628 MGH196628:MGI196628 MQD196628:MQE196628 MZZ196628:NAA196628 NJV196628:NJW196628 NTR196628:NTS196628 ODN196628:ODO196628 ONJ196628:ONK196628 OXF196628:OXG196628 PHB196628:PHC196628 PQX196628:PQY196628 QAT196628:QAU196628 QKP196628:QKQ196628 QUL196628:QUM196628 REH196628:REI196628 ROD196628:ROE196628 RXZ196628:RYA196628 SHV196628:SHW196628 SRR196628:SRS196628 TBN196628:TBO196628 TLJ196628:TLK196628 TVF196628:TVG196628 UFB196628:UFC196628 UOX196628:UOY196628 UYT196628:UYU196628 VIP196628:VIQ196628 VSL196628:VSM196628 WCH196628:WCI196628 WMD196628:WME196628 WVZ196628:WWA196628 R262164:S262164 JN262164:JO262164 TJ262164:TK262164 ADF262164:ADG262164 ANB262164:ANC262164 AWX262164:AWY262164 BGT262164:BGU262164 BQP262164:BQQ262164 CAL262164:CAM262164 CKH262164:CKI262164 CUD262164:CUE262164 DDZ262164:DEA262164 DNV262164:DNW262164 DXR262164:DXS262164 EHN262164:EHO262164 ERJ262164:ERK262164 FBF262164:FBG262164 FLB262164:FLC262164 FUX262164:FUY262164 GET262164:GEU262164 GOP262164:GOQ262164 GYL262164:GYM262164 HIH262164:HII262164 HSD262164:HSE262164 IBZ262164:ICA262164 ILV262164:ILW262164 IVR262164:IVS262164 JFN262164:JFO262164 JPJ262164:JPK262164 JZF262164:JZG262164 KJB262164:KJC262164 KSX262164:KSY262164 LCT262164:LCU262164 LMP262164:LMQ262164 LWL262164:LWM262164 MGH262164:MGI262164 MQD262164:MQE262164 MZZ262164:NAA262164 NJV262164:NJW262164 NTR262164:NTS262164 ODN262164:ODO262164 ONJ262164:ONK262164 OXF262164:OXG262164 PHB262164:PHC262164 PQX262164:PQY262164 QAT262164:QAU262164 QKP262164:QKQ262164 QUL262164:QUM262164 REH262164:REI262164 ROD262164:ROE262164 RXZ262164:RYA262164 SHV262164:SHW262164 SRR262164:SRS262164 TBN262164:TBO262164 TLJ262164:TLK262164 TVF262164:TVG262164 UFB262164:UFC262164 UOX262164:UOY262164 UYT262164:UYU262164 VIP262164:VIQ262164 VSL262164:VSM262164 WCH262164:WCI262164 WMD262164:WME262164 WVZ262164:WWA262164 R327700:S327700 JN327700:JO327700 TJ327700:TK327700 ADF327700:ADG327700 ANB327700:ANC327700 AWX327700:AWY327700 BGT327700:BGU327700 BQP327700:BQQ327700 CAL327700:CAM327700 CKH327700:CKI327700 CUD327700:CUE327700 DDZ327700:DEA327700 DNV327700:DNW327700 DXR327700:DXS327700 EHN327700:EHO327700 ERJ327700:ERK327700 FBF327700:FBG327700 FLB327700:FLC327700 FUX327700:FUY327700 GET327700:GEU327700 GOP327700:GOQ327700 GYL327700:GYM327700 HIH327700:HII327700 HSD327700:HSE327700 IBZ327700:ICA327700 ILV327700:ILW327700 IVR327700:IVS327700 JFN327700:JFO327700 JPJ327700:JPK327700 JZF327700:JZG327700 KJB327700:KJC327700 KSX327700:KSY327700 LCT327700:LCU327700 LMP327700:LMQ327700 LWL327700:LWM327700 MGH327700:MGI327700 MQD327700:MQE327700 MZZ327700:NAA327700 NJV327700:NJW327700 NTR327700:NTS327700 ODN327700:ODO327700 ONJ327700:ONK327700 OXF327700:OXG327700 PHB327700:PHC327700 PQX327700:PQY327700 QAT327700:QAU327700 QKP327700:QKQ327700 QUL327700:QUM327700 REH327700:REI327700 ROD327700:ROE327700 RXZ327700:RYA327700 SHV327700:SHW327700 SRR327700:SRS327700 TBN327700:TBO327700 TLJ327700:TLK327700 TVF327700:TVG327700 UFB327700:UFC327700 UOX327700:UOY327700 UYT327700:UYU327700 VIP327700:VIQ327700 VSL327700:VSM327700 WCH327700:WCI327700 WMD327700:WME327700 WVZ327700:WWA327700 R393236:S393236 JN393236:JO393236 TJ393236:TK393236 ADF393236:ADG393236 ANB393236:ANC393236 AWX393236:AWY393236 BGT393236:BGU393236 BQP393236:BQQ393236 CAL393236:CAM393236 CKH393236:CKI393236 CUD393236:CUE393236 DDZ393236:DEA393236 DNV393236:DNW393236 DXR393236:DXS393236 EHN393236:EHO393236 ERJ393236:ERK393236 FBF393236:FBG393236 FLB393236:FLC393236 FUX393236:FUY393236 GET393236:GEU393236 GOP393236:GOQ393236 GYL393236:GYM393236 HIH393236:HII393236 HSD393236:HSE393236 IBZ393236:ICA393236 ILV393236:ILW393236 IVR393236:IVS393236 JFN393236:JFO393236 JPJ393236:JPK393236 JZF393236:JZG393236 KJB393236:KJC393236 KSX393236:KSY393236 LCT393236:LCU393236 LMP393236:LMQ393236 LWL393236:LWM393236 MGH393236:MGI393236 MQD393236:MQE393236 MZZ393236:NAA393236 NJV393236:NJW393236 NTR393236:NTS393236 ODN393236:ODO393236 ONJ393236:ONK393236 OXF393236:OXG393236 PHB393236:PHC393236 PQX393236:PQY393236 QAT393236:QAU393236 QKP393236:QKQ393236 QUL393236:QUM393236 REH393236:REI393236 ROD393236:ROE393236 RXZ393236:RYA393236 SHV393236:SHW393236 SRR393236:SRS393236 TBN393236:TBO393236 TLJ393236:TLK393236 TVF393236:TVG393236 UFB393236:UFC393236 UOX393236:UOY393236 UYT393236:UYU393236 VIP393236:VIQ393236 VSL393236:VSM393236 WCH393236:WCI393236 WMD393236:WME393236 WVZ393236:WWA393236 R458772:S458772 JN458772:JO458772 TJ458772:TK458772 ADF458772:ADG458772 ANB458772:ANC458772 AWX458772:AWY458772 BGT458772:BGU458772 BQP458772:BQQ458772 CAL458772:CAM458772 CKH458772:CKI458772 CUD458772:CUE458772 DDZ458772:DEA458772 DNV458772:DNW458772 DXR458772:DXS458772 EHN458772:EHO458772 ERJ458772:ERK458772 FBF458772:FBG458772 FLB458772:FLC458772 FUX458772:FUY458772 GET458772:GEU458772 GOP458772:GOQ458772 GYL458772:GYM458772 HIH458772:HII458772 HSD458772:HSE458772 IBZ458772:ICA458772 ILV458772:ILW458772 IVR458772:IVS458772 JFN458772:JFO458772 JPJ458772:JPK458772 JZF458772:JZG458772 KJB458772:KJC458772 KSX458772:KSY458772 LCT458772:LCU458772 LMP458772:LMQ458772 LWL458772:LWM458772 MGH458772:MGI458772 MQD458772:MQE458772 MZZ458772:NAA458772 NJV458772:NJW458772 NTR458772:NTS458772 ODN458772:ODO458772 ONJ458772:ONK458772 OXF458772:OXG458772 PHB458772:PHC458772 PQX458772:PQY458772 QAT458772:QAU458772 QKP458772:QKQ458772 QUL458772:QUM458772 REH458772:REI458772 ROD458772:ROE458772 RXZ458772:RYA458772 SHV458772:SHW458772 SRR458772:SRS458772 TBN458772:TBO458772 TLJ458772:TLK458772 TVF458772:TVG458772 UFB458772:UFC458772 UOX458772:UOY458772 UYT458772:UYU458772 VIP458772:VIQ458772 VSL458772:VSM458772 WCH458772:WCI458772 WMD458772:WME458772 WVZ458772:WWA458772 R524308:S524308 JN524308:JO524308 TJ524308:TK524308 ADF524308:ADG524308 ANB524308:ANC524308 AWX524308:AWY524308 BGT524308:BGU524308 BQP524308:BQQ524308 CAL524308:CAM524308 CKH524308:CKI524308 CUD524308:CUE524308 DDZ524308:DEA524308 DNV524308:DNW524308 DXR524308:DXS524308 EHN524308:EHO524308 ERJ524308:ERK524308 FBF524308:FBG524308 FLB524308:FLC524308 FUX524308:FUY524308 GET524308:GEU524308 GOP524308:GOQ524308 GYL524308:GYM524308 HIH524308:HII524308 HSD524308:HSE524308 IBZ524308:ICA524308 ILV524308:ILW524308 IVR524308:IVS524308 JFN524308:JFO524308 JPJ524308:JPK524308 JZF524308:JZG524308 KJB524308:KJC524308 KSX524308:KSY524308 LCT524308:LCU524308 LMP524308:LMQ524308 LWL524308:LWM524308 MGH524308:MGI524308 MQD524308:MQE524308 MZZ524308:NAA524308 NJV524308:NJW524308 NTR524308:NTS524308 ODN524308:ODO524308 ONJ524308:ONK524308 OXF524308:OXG524308 PHB524308:PHC524308 PQX524308:PQY524308 QAT524308:QAU524308 QKP524308:QKQ524308 QUL524308:QUM524308 REH524308:REI524308 ROD524308:ROE524308 RXZ524308:RYA524308 SHV524308:SHW524308 SRR524308:SRS524308 TBN524308:TBO524308 TLJ524308:TLK524308 TVF524308:TVG524308 UFB524308:UFC524308 UOX524308:UOY524308 UYT524308:UYU524308 VIP524308:VIQ524308 VSL524308:VSM524308 WCH524308:WCI524308 WMD524308:WME524308 WVZ524308:WWA524308 R589844:S589844 JN589844:JO589844 TJ589844:TK589844 ADF589844:ADG589844 ANB589844:ANC589844 AWX589844:AWY589844 BGT589844:BGU589844 BQP589844:BQQ589844 CAL589844:CAM589844 CKH589844:CKI589844 CUD589844:CUE589844 DDZ589844:DEA589844 DNV589844:DNW589844 DXR589844:DXS589844 EHN589844:EHO589844 ERJ589844:ERK589844 FBF589844:FBG589844 FLB589844:FLC589844 FUX589844:FUY589844 GET589844:GEU589844 GOP589844:GOQ589844 GYL589844:GYM589844 HIH589844:HII589844 HSD589844:HSE589844 IBZ589844:ICA589844 ILV589844:ILW589844 IVR589844:IVS589844 JFN589844:JFO589844 JPJ589844:JPK589844 JZF589844:JZG589844 KJB589844:KJC589844 KSX589844:KSY589844 LCT589844:LCU589844 LMP589844:LMQ589844 LWL589844:LWM589844 MGH589844:MGI589844 MQD589844:MQE589844 MZZ589844:NAA589844 NJV589844:NJW589844 NTR589844:NTS589844 ODN589844:ODO589844 ONJ589844:ONK589844 OXF589844:OXG589844 PHB589844:PHC589844 PQX589844:PQY589844 QAT589844:QAU589844 QKP589844:QKQ589844 QUL589844:QUM589844 REH589844:REI589844 ROD589844:ROE589844 RXZ589844:RYA589844 SHV589844:SHW589844 SRR589844:SRS589844 TBN589844:TBO589844 TLJ589844:TLK589844 TVF589844:TVG589844 UFB589844:UFC589844 UOX589844:UOY589844 UYT589844:UYU589844 VIP589844:VIQ589844 VSL589844:VSM589844 WCH589844:WCI589844 WMD589844:WME589844 WVZ589844:WWA589844 R655380:S655380 JN655380:JO655380 TJ655380:TK655380 ADF655380:ADG655380 ANB655380:ANC655380 AWX655380:AWY655380 BGT655380:BGU655380 BQP655380:BQQ655380 CAL655380:CAM655380 CKH655380:CKI655380 CUD655380:CUE655380 DDZ655380:DEA655380 DNV655380:DNW655380 DXR655380:DXS655380 EHN655380:EHO655380 ERJ655380:ERK655380 FBF655380:FBG655380 FLB655380:FLC655380 FUX655380:FUY655380 GET655380:GEU655380 GOP655380:GOQ655380 GYL655380:GYM655380 HIH655380:HII655380 HSD655380:HSE655380 IBZ655380:ICA655380 ILV655380:ILW655380 IVR655380:IVS655380 JFN655380:JFO655380 JPJ655380:JPK655380 JZF655380:JZG655380 KJB655380:KJC655380 KSX655380:KSY655380 LCT655380:LCU655380 LMP655380:LMQ655380 LWL655380:LWM655380 MGH655380:MGI655380 MQD655380:MQE655380 MZZ655380:NAA655380 NJV655380:NJW655380 NTR655380:NTS655380 ODN655380:ODO655380 ONJ655380:ONK655380 OXF655380:OXG655380 PHB655380:PHC655380 PQX655380:PQY655380 QAT655380:QAU655380 QKP655380:QKQ655380 QUL655380:QUM655380 REH655380:REI655380 ROD655380:ROE655380 RXZ655380:RYA655380 SHV655380:SHW655380 SRR655380:SRS655380 TBN655380:TBO655380 TLJ655380:TLK655380 TVF655380:TVG655380 UFB655380:UFC655380 UOX655380:UOY655380 UYT655380:UYU655380 VIP655380:VIQ655380 VSL655380:VSM655380 WCH655380:WCI655380 WMD655380:WME655380 WVZ655380:WWA655380 R720916:S720916 JN720916:JO720916 TJ720916:TK720916 ADF720916:ADG720916 ANB720916:ANC720916 AWX720916:AWY720916 BGT720916:BGU720916 BQP720916:BQQ720916 CAL720916:CAM720916 CKH720916:CKI720916 CUD720916:CUE720916 DDZ720916:DEA720916 DNV720916:DNW720916 DXR720916:DXS720916 EHN720916:EHO720916 ERJ720916:ERK720916 FBF720916:FBG720916 FLB720916:FLC720916 FUX720916:FUY720916 GET720916:GEU720916 GOP720916:GOQ720916 GYL720916:GYM720916 HIH720916:HII720916 HSD720916:HSE720916 IBZ720916:ICA720916 ILV720916:ILW720916 IVR720916:IVS720916 JFN720916:JFO720916 JPJ720916:JPK720916 JZF720916:JZG720916 KJB720916:KJC720916 KSX720916:KSY720916 LCT720916:LCU720916 LMP720916:LMQ720916 LWL720916:LWM720916 MGH720916:MGI720916 MQD720916:MQE720916 MZZ720916:NAA720916 NJV720916:NJW720916 NTR720916:NTS720916 ODN720916:ODO720916 ONJ720916:ONK720916 OXF720916:OXG720916 PHB720916:PHC720916 PQX720916:PQY720916 QAT720916:QAU720916 QKP720916:QKQ720916 QUL720916:QUM720916 REH720916:REI720916 ROD720916:ROE720916 RXZ720916:RYA720916 SHV720916:SHW720916 SRR720916:SRS720916 TBN720916:TBO720916 TLJ720916:TLK720916 TVF720916:TVG720916 UFB720916:UFC720916 UOX720916:UOY720916 UYT720916:UYU720916 VIP720916:VIQ720916 VSL720916:VSM720916 WCH720916:WCI720916 WMD720916:WME720916 WVZ720916:WWA720916 R786452:S786452 JN786452:JO786452 TJ786452:TK786452 ADF786452:ADG786452 ANB786452:ANC786452 AWX786452:AWY786452 BGT786452:BGU786452 BQP786452:BQQ786452 CAL786452:CAM786452 CKH786452:CKI786452 CUD786452:CUE786452 DDZ786452:DEA786452 DNV786452:DNW786452 DXR786452:DXS786452 EHN786452:EHO786452 ERJ786452:ERK786452 FBF786452:FBG786452 FLB786452:FLC786452 FUX786452:FUY786452 GET786452:GEU786452 GOP786452:GOQ786452 GYL786452:GYM786452 HIH786452:HII786452 HSD786452:HSE786452 IBZ786452:ICA786452 ILV786452:ILW786452 IVR786452:IVS786452 JFN786452:JFO786452 JPJ786452:JPK786452 JZF786452:JZG786452 KJB786452:KJC786452 KSX786452:KSY786452 LCT786452:LCU786452 LMP786452:LMQ786452 LWL786452:LWM786452 MGH786452:MGI786452 MQD786452:MQE786452 MZZ786452:NAA786452 NJV786452:NJW786452 NTR786452:NTS786452 ODN786452:ODO786452 ONJ786452:ONK786452 OXF786452:OXG786452 PHB786452:PHC786452 PQX786452:PQY786452 QAT786452:QAU786452 QKP786452:QKQ786452 QUL786452:QUM786452 REH786452:REI786452 ROD786452:ROE786452 RXZ786452:RYA786452 SHV786452:SHW786452 SRR786452:SRS786452 TBN786452:TBO786452 TLJ786452:TLK786452 TVF786452:TVG786452 UFB786452:UFC786452 UOX786452:UOY786452 UYT786452:UYU786452 VIP786452:VIQ786452 VSL786452:VSM786452 WCH786452:WCI786452 WMD786452:WME786452 WVZ786452:WWA786452 R851988:S851988 JN851988:JO851988 TJ851988:TK851988 ADF851988:ADG851988 ANB851988:ANC851988 AWX851988:AWY851988 BGT851988:BGU851988 BQP851988:BQQ851988 CAL851988:CAM851988 CKH851988:CKI851988 CUD851988:CUE851988 DDZ851988:DEA851988 DNV851988:DNW851988 DXR851988:DXS851988 EHN851988:EHO851988 ERJ851988:ERK851988 FBF851988:FBG851988 FLB851988:FLC851988 FUX851988:FUY851988 GET851988:GEU851988 GOP851988:GOQ851988 GYL851988:GYM851988 HIH851988:HII851988 HSD851988:HSE851988 IBZ851988:ICA851988 ILV851988:ILW851988 IVR851988:IVS851988 JFN851988:JFO851988 JPJ851988:JPK851988 JZF851988:JZG851988 KJB851988:KJC851988 KSX851988:KSY851988 LCT851988:LCU851988 LMP851988:LMQ851988 LWL851988:LWM851988 MGH851988:MGI851988 MQD851988:MQE851988 MZZ851988:NAA851988 NJV851988:NJW851988 NTR851988:NTS851988 ODN851988:ODO851988 ONJ851988:ONK851988 OXF851988:OXG851988 PHB851988:PHC851988 PQX851988:PQY851988 QAT851988:QAU851988 QKP851988:QKQ851988 QUL851988:QUM851988 REH851988:REI851988 ROD851988:ROE851988 RXZ851988:RYA851988 SHV851988:SHW851988 SRR851988:SRS851988 TBN851988:TBO851988 TLJ851988:TLK851988 TVF851988:TVG851988 UFB851988:UFC851988 UOX851988:UOY851988 UYT851988:UYU851988 VIP851988:VIQ851988 VSL851988:VSM851988 WCH851988:WCI851988 WMD851988:WME851988 WVZ851988:WWA851988 R917524:S917524 JN917524:JO917524 TJ917524:TK917524 ADF917524:ADG917524 ANB917524:ANC917524 AWX917524:AWY917524 BGT917524:BGU917524 BQP917524:BQQ917524 CAL917524:CAM917524 CKH917524:CKI917524 CUD917524:CUE917524 DDZ917524:DEA917524 DNV917524:DNW917524 DXR917524:DXS917524 EHN917524:EHO917524 ERJ917524:ERK917524 FBF917524:FBG917524 FLB917524:FLC917524 FUX917524:FUY917524 GET917524:GEU917524 GOP917524:GOQ917524 GYL917524:GYM917524 HIH917524:HII917524 HSD917524:HSE917524 IBZ917524:ICA917524 ILV917524:ILW917524 IVR917524:IVS917524 JFN917524:JFO917524 JPJ917524:JPK917524 JZF917524:JZG917524 KJB917524:KJC917524 KSX917524:KSY917524 LCT917524:LCU917524 LMP917524:LMQ917524 LWL917524:LWM917524 MGH917524:MGI917524 MQD917524:MQE917524 MZZ917524:NAA917524 NJV917524:NJW917524 NTR917524:NTS917524 ODN917524:ODO917524 ONJ917524:ONK917524 OXF917524:OXG917524 PHB917524:PHC917524 PQX917524:PQY917524 QAT917524:QAU917524 QKP917524:QKQ917524 QUL917524:QUM917524 REH917524:REI917524 ROD917524:ROE917524 RXZ917524:RYA917524 SHV917524:SHW917524 SRR917524:SRS917524 TBN917524:TBO917524 TLJ917524:TLK917524 TVF917524:TVG917524 UFB917524:UFC917524 UOX917524:UOY917524 UYT917524:UYU917524 VIP917524:VIQ917524 VSL917524:VSM917524 WCH917524:WCI917524 WMD917524:WME917524 WVZ917524:WWA917524 R983060:S983060 JN983060:JO983060 TJ983060:TK983060 ADF983060:ADG983060 ANB983060:ANC983060 AWX983060:AWY983060 BGT983060:BGU983060 BQP983060:BQQ983060 CAL983060:CAM983060 CKH983060:CKI983060 CUD983060:CUE983060 DDZ983060:DEA983060 DNV983060:DNW983060 DXR983060:DXS983060 EHN983060:EHO983060 ERJ983060:ERK983060 FBF983060:FBG983060 FLB983060:FLC983060 FUX983060:FUY983060 GET983060:GEU983060 GOP983060:GOQ983060 GYL983060:GYM983060 HIH983060:HII983060 HSD983060:HSE983060 IBZ983060:ICA983060 ILV983060:ILW983060 IVR983060:IVS983060 JFN983060:JFO983060 JPJ983060:JPK983060 JZF983060:JZG983060 KJB983060:KJC983060 KSX983060:KSY983060 LCT983060:LCU983060 LMP983060:LMQ983060 LWL983060:LWM983060 MGH983060:MGI983060 MQD983060:MQE983060 MZZ983060:NAA983060 NJV983060:NJW983060 NTR983060:NTS983060 ODN983060:ODO983060 ONJ983060:ONK983060 OXF983060:OXG983060 PHB983060:PHC983060 PQX983060:PQY983060 QAT983060:QAU983060 QKP983060:QKQ983060 QUL983060:QUM983060 REH983060:REI983060 ROD983060:ROE983060 RXZ983060:RYA983060 SHV983060:SHW983060 SRR983060:SRS983060 TBN983060:TBO983060 TLJ983060:TLK983060 TVF983060:TVG983060 UFB983060:UFC983060 UOX983060:UOY983060 UYT983060:UYU983060 VIP983060:VIQ983060 VSL983060:VSM983060 WCH983060:WCI983060 WMD983060:WME983060 WVZ983060:WWA983060" xr:uid="{00000000-0002-0000-0600-000001000000}">
      <formula1>$AA$6:$AA$8</formula1>
    </dataValidation>
    <dataValidation type="list" allowBlank="1" showInputMessage="1" sqref="P7:T7 JL7:JP7 TH7:TL7 ADD7:ADH7 AMZ7:AND7 AWV7:AWZ7 BGR7:BGV7 BQN7:BQR7 CAJ7:CAN7 CKF7:CKJ7 CUB7:CUF7 DDX7:DEB7 DNT7:DNX7 DXP7:DXT7 EHL7:EHP7 ERH7:ERL7 FBD7:FBH7 FKZ7:FLD7 FUV7:FUZ7 GER7:GEV7 GON7:GOR7 GYJ7:GYN7 HIF7:HIJ7 HSB7:HSF7 IBX7:ICB7 ILT7:ILX7 IVP7:IVT7 JFL7:JFP7 JPH7:JPL7 JZD7:JZH7 KIZ7:KJD7 KSV7:KSZ7 LCR7:LCV7 LMN7:LMR7 LWJ7:LWN7 MGF7:MGJ7 MQB7:MQF7 MZX7:NAB7 NJT7:NJX7 NTP7:NTT7 ODL7:ODP7 ONH7:ONL7 OXD7:OXH7 PGZ7:PHD7 PQV7:PQZ7 QAR7:QAV7 QKN7:QKR7 QUJ7:QUN7 REF7:REJ7 ROB7:ROF7 RXX7:RYB7 SHT7:SHX7 SRP7:SRT7 TBL7:TBP7 TLH7:TLL7 TVD7:TVH7 UEZ7:UFD7 UOV7:UOZ7 UYR7:UYV7 VIN7:VIR7 VSJ7:VSN7 WCF7:WCJ7 WMB7:WMF7 WVX7:WWB7 P65557:T65557 JL65557:JP65557 TH65557:TL65557 ADD65557:ADH65557 AMZ65557:AND65557 AWV65557:AWZ65557 BGR65557:BGV65557 BQN65557:BQR65557 CAJ65557:CAN65557 CKF65557:CKJ65557 CUB65557:CUF65557 DDX65557:DEB65557 DNT65557:DNX65557 DXP65557:DXT65557 EHL65557:EHP65557 ERH65557:ERL65557 FBD65557:FBH65557 FKZ65557:FLD65557 FUV65557:FUZ65557 GER65557:GEV65557 GON65557:GOR65557 GYJ65557:GYN65557 HIF65557:HIJ65557 HSB65557:HSF65557 IBX65557:ICB65557 ILT65557:ILX65557 IVP65557:IVT65557 JFL65557:JFP65557 JPH65557:JPL65557 JZD65557:JZH65557 KIZ65557:KJD65557 KSV65557:KSZ65557 LCR65557:LCV65557 LMN65557:LMR65557 LWJ65557:LWN65557 MGF65557:MGJ65557 MQB65557:MQF65557 MZX65557:NAB65557 NJT65557:NJX65557 NTP65557:NTT65557 ODL65557:ODP65557 ONH65557:ONL65557 OXD65557:OXH65557 PGZ65557:PHD65557 PQV65557:PQZ65557 QAR65557:QAV65557 QKN65557:QKR65557 QUJ65557:QUN65557 REF65557:REJ65557 ROB65557:ROF65557 RXX65557:RYB65557 SHT65557:SHX65557 SRP65557:SRT65557 TBL65557:TBP65557 TLH65557:TLL65557 TVD65557:TVH65557 UEZ65557:UFD65557 UOV65557:UOZ65557 UYR65557:UYV65557 VIN65557:VIR65557 VSJ65557:VSN65557 WCF65557:WCJ65557 WMB65557:WMF65557 WVX65557:WWB65557 P131093:T131093 JL131093:JP131093 TH131093:TL131093 ADD131093:ADH131093 AMZ131093:AND131093 AWV131093:AWZ131093 BGR131093:BGV131093 BQN131093:BQR131093 CAJ131093:CAN131093 CKF131093:CKJ131093 CUB131093:CUF131093 DDX131093:DEB131093 DNT131093:DNX131093 DXP131093:DXT131093 EHL131093:EHP131093 ERH131093:ERL131093 FBD131093:FBH131093 FKZ131093:FLD131093 FUV131093:FUZ131093 GER131093:GEV131093 GON131093:GOR131093 GYJ131093:GYN131093 HIF131093:HIJ131093 HSB131093:HSF131093 IBX131093:ICB131093 ILT131093:ILX131093 IVP131093:IVT131093 JFL131093:JFP131093 JPH131093:JPL131093 JZD131093:JZH131093 KIZ131093:KJD131093 KSV131093:KSZ131093 LCR131093:LCV131093 LMN131093:LMR131093 LWJ131093:LWN131093 MGF131093:MGJ131093 MQB131093:MQF131093 MZX131093:NAB131093 NJT131093:NJX131093 NTP131093:NTT131093 ODL131093:ODP131093 ONH131093:ONL131093 OXD131093:OXH131093 PGZ131093:PHD131093 PQV131093:PQZ131093 QAR131093:QAV131093 QKN131093:QKR131093 QUJ131093:QUN131093 REF131093:REJ131093 ROB131093:ROF131093 RXX131093:RYB131093 SHT131093:SHX131093 SRP131093:SRT131093 TBL131093:TBP131093 TLH131093:TLL131093 TVD131093:TVH131093 UEZ131093:UFD131093 UOV131093:UOZ131093 UYR131093:UYV131093 VIN131093:VIR131093 VSJ131093:VSN131093 WCF131093:WCJ131093 WMB131093:WMF131093 WVX131093:WWB131093 P196629:T196629 JL196629:JP196629 TH196629:TL196629 ADD196629:ADH196629 AMZ196629:AND196629 AWV196629:AWZ196629 BGR196629:BGV196629 BQN196629:BQR196629 CAJ196629:CAN196629 CKF196629:CKJ196629 CUB196629:CUF196629 DDX196629:DEB196629 DNT196629:DNX196629 DXP196629:DXT196629 EHL196629:EHP196629 ERH196629:ERL196629 FBD196629:FBH196629 FKZ196629:FLD196629 FUV196629:FUZ196629 GER196629:GEV196629 GON196629:GOR196629 GYJ196629:GYN196629 HIF196629:HIJ196629 HSB196629:HSF196629 IBX196629:ICB196629 ILT196629:ILX196629 IVP196629:IVT196629 JFL196629:JFP196629 JPH196629:JPL196629 JZD196629:JZH196629 KIZ196629:KJD196629 KSV196629:KSZ196629 LCR196629:LCV196629 LMN196629:LMR196629 LWJ196629:LWN196629 MGF196629:MGJ196629 MQB196629:MQF196629 MZX196629:NAB196629 NJT196629:NJX196629 NTP196629:NTT196629 ODL196629:ODP196629 ONH196629:ONL196629 OXD196629:OXH196629 PGZ196629:PHD196629 PQV196629:PQZ196629 QAR196629:QAV196629 QKN196629:QKR196629 QUJ196629:QUN196629 REF196629:REJ196629 ROB196629:ROF196629 RXX196629:RYB196629 SHT196629:SHX196629 SRP196629:SRT196629 TBL196629:TBP196629 TLH196629:TLL196629 TVD196629:TVH196629 UEZ196629:UFD196629 UOV196629:UOZ196629 UYR196629:UYV196629 VIN196629:VIR196629 VSJ196629:VSN196629 WCF196629:WCJ196629 WMB196629:WMF196629 WVX196629:WWB196629 P262165:T262165 JL262165:JP262165 TH262165:TL262165 ADD262165:ADH262165 AMZ262165:AND262165 AWV262165:AWZ262165 BGR262165:BGV262165 BQN262165:BQR262165 CAJ262165:CAN262165 CKF262165:CKJ262165 CUB262165:CUF262165 DDX262165:DEB262165 DNT262165:DNX262165 DXP262165:DXT262165 EHL262165:EHP262165 ERH262165:ERL262165 FBD262165:FBH262165 FKZ262165:FLD262165 FUV262165:FUZ262165 GER262165:GEV262165 GON262165:GOR262165 GYJ262165:GYN262165 HIF262165:HIJ262165 HSB262165:HSF262165 IBX262165:ICB262165 ILT262165:ILX262165 IVP262165:IVT262165 JFL262165:JFP262165 JPH262165:JPL262165 JZD262165:JZH262165 KIZ262165:KJD262165 KSV262165:KSZ262165 LCR262165:LCV262165 LMN262165:LMR262165 LWJ262165:LWN262165 MGF262165:MGJ262165 MQB262165:MQF262165 MZX262165:NAB262165 NJT262165:NJX262165 NTP262165:NTT262165 ODL262165:ODP262165 ONH262165:ONL262165 OXD262165:OXH262165 PGZ262165:PHD262165 PQV262165:PQZ262165 QAR262165:QAV262165 QKN262165:QKR262165 QUJ262165:QUN262165 REF262165:REJ262165 ROB262165:ROF262165 RXX262165:RYB262165 SHT262165:SHX262165 SRP262165:SRT262165 TBL262165:TBP262165 TLH262165:TLL262165 TVD262165:TVH262165 UEZ262165:UFD262165 UOV262165:UOZ262165 UYR262165:UYV262165 VIN262165:VIR262165 VSJ262165:VSN262165 WCF262165:WCJ262165 WMB262165:WMF262165 WVX262165:WWB262165 P327701:T327701 JL327701:JP327701 TH327701:TL327701 ADD327701:ADH327701 AMZ327701:AND327701 AWV327701:AWZ327701 BGR327701:BGV327701 BQN327701:BQR327701 CAJ327701:CAN327701 CKF327701:CKJ327701 CUB327701:CUF327701 DDX327701:DEB327701 DNT327701:DNX327701 DXP327701:DXT327701 EHL327701:EHP327701 ERH327701:ERL327701 FBD327701:FBH327701 FKZ327701:FLD327701 FUV327701:FUZ327701 GER327701:GEV327701 GON327701:GOR327701 GYJ327701:GYN327701 HIF327701:HIJ327701 HSB327701:HSF327701 IBX327701:ICB327701 ILT327701:ILX327701 IVP327701:IVT327701 JFL327701:JFP327701 JPH327701:JPL327701 JZD327701:JZH327701 KIZ327701:KJD327701 KSV327701:KSZ327701 LCR327701:LCV327701 LMN327701:LMR327701 LWJ327701:LWN327701 MGF327701:MGJ327701 MQB327701:MQF327701 MZX327701:NAB327701 NJT327701:NJX327701 NTP327701:NTT327701 ODL327701:ODP327701 ONH327701:ONL327701 OXD327701:OXH327701 PGZ327701:PHD327701 PQV327701:PQZ327701 QAR327701:QAV327701 QKN327701:QKR327701 QUJ327701:QUN327701 REF327701:REJ327701 ROB327701:ROF327701 RXX327701:RYB327701 SHT327701:SHX327701 SRP327701:SRT327701 TBL327701:TBP327701 TLH327701:TLL327701 TVD327701:TVH327701 UEZ327701:UFD327701 UOV327701:UOZ327701 UYR327701:UYV327701 VIN327701:VIR327701 VSJ327701:VSN327701 WCF327701:WCJ327701 WMB327701:WMF327701 WVX327701:WWB327701 P393237:T393237 JL393237:JP393237 TH393237:TL393237 ADD393237:ADH393237 AMZ393237:AND393237 AWV393237:AWZ393237 BGR393237:BGV393237 BQN393237:BQR393237 CAJ393237:CAN393237 CKF393237:CKJ393237 CUB393237:CUF393237 DDX393237:DEB393237 DNT393237:DNX393237 DXP393237:DXT393237 EHL393237:EHP393237 ERH393237:ERL393237 FBD393237:FBH393237 FKZ393237:FLD393237 FUV393237:FUZ393237 GER393237:GEV393237 GON393237:GOR393237 GYJ393237:GYN393237 HIF393237:HIJ393237 HSB393237:HSF393237 IBX393237:ICB393237 ILT393237:ILX393237 IVP393237:IVT393237 JFL393237:JFP393237 JPH393237:JPL393237 JZD393237:JZH393237 KIZ393237:KJD393237 KSV393237:KSZ393237 LCR393237:LCV393237 LMN393237:LMR393237 LWJ393237:LWN393237 MGF393237:MGJ393237 MQB393237:MQF393237 MZX393237:NAB393237 NJT393237:NJX393237 NTP393237:NTT393237 ODL393237:ODP393237 ONH393237:ONL393237 OXD393237:OXH393237 PGZ393237:PHD393237 PQV393237:PQZ393237 QAR393237:QAV393237 QKN393237:QKR393237 QUJ393237:QUN393237 REF393237:REJ393237 ROB393237:ROF393237 RXX393237:RYB393237 SHT393237:SHX393237 SRP393237:SRT393237 TBL393237:TBP393237 TLH393237:TLL393237 TVD393237:TVH393237 UEZ393237:UFD393237 UOV393237:UOZ393237 UYR393237:UYV393237 VIN393237:VIR393237 VSJ393237:VSN393237 WCF393237:WCJ393237 WMB393237:WMF393237 WVX393237:WWB393237 P458773:T458773 JL458773:JP458773 TH458773:TL458773 ADD458773:ADH458773 AMZ458773:AND458773 AWV458773:AWZ458773 BGR458773:BGV458773 BQN458773:BQR458773 CAJ458773:CAN458773 CKF458773:CKJ458773 CUB458773:CUF458773 DDX458773:DEB458773 DNT458773:DNX458773 DXP458773:DXT458773 EHL458773:EHP458773 ERH458773:ERL458773 FBD458773:FBH458773 FKZ458773:FLD458773 FUV458773:FUZ458773 GER458773:GEV458773 GON458773:GOR458773 GYJ458773:GYN458773 HIF458773:HIJ458773 HSB458773:HSF458773 IBX458773:ICB458773 ILT458773:ILX458773 IVP458773:IVT458773 JFL458773:JFP458773 JPH458773:JPL458773 JZD458773:JZH458773 KIZ458773:KJD458773 KSV458773:KSZ458773 LCR458773:LCV458773 LMN458773:LMR458773 LWJ458773:LWN458773 MGF458773:MGJ458773 MQB458773:MQF458773 MZX458773:NAB458773 NJT458773:NJX458773 NTP458773:NTT458773 ODL458773:ODP458773 ONH458773:ONL458773 OXD458773:OXH458773 PGZ458773:PHD458773 PQV458773:PQZ458773 QAR458773:QAV458773 QKN458773:QKR458773 QUJ458773:QUN458773 REF458773:REJ458773 ROB458773:ROF458773 RXX458773:RYB458773 SHT458773:SHX458773 SRP458773:SRT458773 TBL458773:TBP458773 TLH458773:TLL458773 TVD458773:TVH458773 UEZ458773:UFD458773 UOV458773:UOZ458773 UYR458773:UYV458773 VIN458773:VIR458773 VSJ458773:VSN458773 WCF458773:WCJ458773 WMB458773:WMF458773 WVX458773:WWB458773 P524309:T524309 JL524309:JP524309 TH524309:TL524309 ADD524309:ADH524309 AMZ524309:AND524309 AWV524309:AWZ524309 BGR524309:BGV524309 BQN524309:BQR524309 CAJ524309:CAN524309 CKF524309:CKJ524309 CUB524309:CUF524309 DDX524309:DEB524309 DNT524309:DNX524309 DXP524309:DXT524309 EHL524309:EHP524309 ERH524309:ERL524309 FBD524309:FBH524309 FKZ524309:FLD524309 FUV524309:FUZ524309 GER524309:GEV524309 GON524309:GOR524309 GYJ524309:GYN524309 HIF524309:HIJ524309 HSB524309:HSF524309 IBX524309:ICB524309 ILT524309:ILX524309 IVP524309:IVT524309 JFL524309:JFP524309 JPH524309:JPL524309 JZD524309:JZH524309 KIZ524309:KJD524309 KSV524309:KSZ524309 LCR524309:LCV524309 LMN524309:LMR524309 LWJ524309:LWN524309 MGF524309:MGJ524309 MQB524309:MQF524309 MZX524309:NAB524309 NJT524309:NJX524309 NTP524309:NTT524309 ODL524309:ODP524309 ONH524309:ONL524309 OXD524309:OXH524309 PGZ524309:PHD524309 PQV524309:PQZ524309 QAR524309:QAV524309 QKN524309:QKR524309 QUJ524309:QUN524309 REF524309:REJ524309 ROB524309:ROF524309 RXX524309:RYB524309 SHT524309:SHX524309 SRP524309:SRT524309 TBL524309:TBP524309 TLH524309:TLL524309 TVD524309:TVH524309 UEZ524309:UFD524309 UOV524309:UOZ524309 UYR524309:UYV524309 VIN524309:VIR524309 VSJ524309:VSN524309 WCF524309:WCJ524309 WMB524309:WMF524309 WVX524309:WWB524309 P589845:T589845 JL589845:JP589845 TH589845:TL589845 ADD589845:ADH589845 AMZ589845:AND589845 AWV589845:AWZ589845 BGR589845:BGV589845 BQN589845:BQR589845 CAJ589845:CAN589845 CKF589845:CKJ589845 CUB589845:CUF589845 DDX589845:DEB589845 DNT589845:DNX589845 DXP589845:DXT589845 EHL589845:EHP589845 ERH589845:ERL589845 FBD589845:FBH589845 FKZ589845:FLD589845 FUV589845:FUZ589845 GER589845:GEV589845 GON589845:GOR589845 GYJ589845:GYN589845 HIF589845:HIJ589845 HSB589845:HSF589845 IBX589845:ICB589845 ILT589845:ILX589845 IVP589845:IVT589845 JFL589845:JFP589845 JPH589845:JPL589845 JZD589845:JZH589845 KIZ589845:KJD589845 KSV589845:KSZ589845 LCR589845:LCV589845 LMN589845:LMR589845 LWJ589845:LWN589845 MGF589845:MGJ589845 MQB589845:MQF589845 MZX589845:NAB589845 NJT589845:NJX589845 NTP589845:NTT589845 ODL589845:ODP589845 ONH589845:ONL589845 OXD589845:OXH589845 PGZ589845:PHD589845 PQV589845:PQZ589845 QAR589845:QAV589845 QKN589845:QKR589845 QUJ589845:QUN589845 REF589845:REJ589845 ROB589845:ROF589845 RXX589845:RYB589845 SHT589845:SHX589845 SRP589845:SRT589845 TBL589845:TBP589845 TLH589845:TLL589845 TVD589845:TVH589845 UEZ589845:UFD589845 UOV589845:UOZ589845 UYR589845:UYV589845 VIN589845:VIR589845 VSJ589845:VSN589845 WCF589845:WCJ589845 WMB589845:WMF589845 WVX589845:WWB589845 P655381:T655381 JL655381:JP655381 TH655381:TL655381 ADD655381:ADH655381 AMZ655381:AND655381 AWV655381:AWZ655381 BGR655381:BGV655381 BQN655381:BQR655381 CAJ655381:CAN655381 CKF655381:CKJ655381 CUB655381:CUF655381 DDX655381:DEB655381 DNT655381:DNX655381 DXP655381:DXT655381 EHL655381:EHP655381 ERH655381:ERL655381 FBD655381:FBH655381 FKZ655381:FLD655381 FUV655381:FUZ655381 GER655381:GEV655381 GON655381:GOR655381 GYJ655381:GYN655381 HIF655381:HIJ655381 HSB655381:HSF655381 IBX655381:ICB655381 ILT655381:ILX655381 IVP655381:IVT655381 JFL655381:JFP655381 JPH655381:JPL655381 JZD655381:JZH655381 KIZ655381:KJD655381 KSV655381:KSZ655381 LCR655381:LCV655381 LMN655381:LMR655381 LWJ655381:LWN655381 MGF655381:MGJ655381 MQB655381:MQF655381 MZX655381:NAB655381 NJT655381:NJX655381 NTP655381:NTT655381 ODL655381:ODP655381 ONH655381:ONL655381 OXD655381:OXH655381 PGZ655381:PHD655381 PQV655381:PQZ655381 QAR655381:QAV655381 QKN655381:QKR655381 QUJ655381:QUN655381 REF655381:REJ655381 ROB655381:ROF655381 RXX655381:RYB655381 SHT655381:SHX655381 SRP655381:SRT655381 TBL655381:TBP655381 TLH655381:TLL655381 TVD655381:TVH655381 UEZ655381:UFD655381 UOV655381:UOZ655381 UYR655381:UYV655381 VIN655381:VIR655381 VSJ655381:VSN655381 WCF655381:WCJ655381 WMB655381:WMF655381 WVX655381:WWB655381 P720917:T720917 JL720917:JP720917 TH720917:TL720917 ADD720917:ADH720917 AMZ720917:AND720917 AWV720917:AWZ720917 BGR720917:BGV720917 BQN720917:BQR720917 CAJ720917:CAN720917 CKF720917:CKJ720917 CUB720917:CUF720917 DDX720917:DEB720917 DNT720917:DNX720917 DXP720917:DXT720917 EHL720917:EHP720917 ERH720917:ERL720917 FBD720917:FBH720917 FKZ720917:FLD720917 FUV720917:FUZ720917 GER720917:GEV720917 GON720917:GOR720917 GYJ720917:GYN720917 HIF720917:HIJ720917 HSB720917:HSF720917 IBX720917:ICB720917 ILT720917:ILX720917 IVP720917:IVT720917 JFL720917:JFP720917 JPH720917:JPL720917 JZD720917:JZH720917 KIZ720917:KJD720917 KSV720917:KSZ720917 LCR720917:LCV720917 LMN720917:LMR720917 LWJ720917:LWN720917 MGF720917:MGJ720917 MQB720917:MQF720917 MZX720917:NAB720917 NJT720917:NJX720917 NTP720917:NTT720917 ODL720917:ODP720917 ONH720917:ONL720917 OXD720917:OXH720917 PGZ720917:PHD720917 PQV720917:PQZ720917 QAR720917:QAV720917 QKN720917:QKR720917 QUJ720917:QUN720917 REF720917:REJ720917 ROB720917:ROF720917 RXX720917:RYB720917 SHT720917:SHX720917 SRP720917:SRT720917 TBL720917:TBP720917 TLH720917:TLL720917 TVD720917:TVH720917 UEZ720917:UFD720917 UOV720917:UOZ720917 UYR720917:UYV720917 VIN720917:VIR720917 VSJ720917:VSN720917 WCF720917:WCJ720917 WMB720917:WMF720917 WVX720917:WWB720917 P786453:T786453 JL786453:JP786453 TH786453:TL786453 ADD786453:ADH786453 AMZ786453:AND786453 AWV786453:AWZ786453 BGR786453:BGV786453 BQN786453:BQR786453 CAJ786453:CAN786453 CKF786453:CKJ786453 CUB786453:CUF786453 DDX786453:DEB786453 DNT786453:DNX786453 DXP786453:DXT786453 EHL786453:EHP786453 ERH786453:ERL786453 FBD786453:FBH786453 FKZ786453:FLD786453 FUV786453:FUZ786453 GER786453:GEV786453 GON786453:GOR786453 GYJ786453:GYN786453 HIF786453:HIJ786453 HSB786453:HSF786453 IBX786453:ICB786453 ILT786453:ILX786453 IVP786453:IVT786453 JFL786453:JFP786453 JPH786453:JPL786453 JZD786453:JZH786453 KIZ786453:KJD786453 KSV786453:KSZ786453 LCR786453:LCV786453 LMN786453:LMR786453 LWJ786453:LWN786453 MGF786453:MGJ786453 MQB786453:MQF786453 MZX786453:NAB786453 NJT786453:NJX786453 NTP786453:NTT786453 ODL786453:ODP786453 ONH786453:ONL786453 OXD786453:OXH786453 PGZ786453:PHD786453 PQV786453:PQZ786453 QAR786453:QAV786453 QKN786453:QKR786453 QUJ786453:QUN786453 REF786453:REJ786453 ROB786453:ROF786453 RXX786453:RYB786453 SHT786453:SHX786453 SRP786453:SRT786453 TBL786453:TBP786453 TLH786453:TLL786453 TVD786453:TVH786453 UEZ786453:UFD786453 UOV786453:UOZ786453 UYR786453:UYV786453 VIN786453:VIR786453 VSJ786453:VSN786453 WCF786453:WCJ786453 WMB786453:WMF786453 WVX786453:WWB786453 P851989:T851989 JL851989:JP851989 TH851989:TL851989 ADD851989:ADH851989 AMZ851989:AND851989 AWV851989:AWZ851989 BGR851989:BGV851989 BQN851989:BQR851989 CAJ851989:CAN851989 CKF851989:CKJ851989 CUB851989:CUF851989 DDX851989:DEB851989 DNT851989:DNX851989 DXP851989:DXT851989 EHL851989:EHP851989 ERH851989:ERL851989 FBD851989:FBH851989 FKZ851989:FLD851989 FUV851989:FUZ851989 GER851989:GEV851989 GON851989:GOR851989 GYJ851989:GYN851989 HIF851989:HIJ851989 HSB851989:HSF851989 IBX851989:ICB851989 ILT851989:ILX851989 IVP851989:IVT851989 JFL851989:JFP851989 JPH851989:JPL851989 JZD851989:JZH851989 KIZ851989:KJD851989 KSV851989:KSZ851989 LCR851989:LCV851989 LMN851989:LMR851989 LWJ851989:LWN851989 MGF851989:MGJ851989 MQB851989:MQF851989 MZX851989:NAB851989 NJT851989:NJX851989 NTP851989:NTT851989 ODL851989:ODP851989 ONH851989:ONL851989 OXD851989:OXH851989 PGZ851989:PHD851989 PQV851989:PQZ851989 QAR851989:QAV851989 QKN851989:QKR851989 QUJ851989:QUN851989 REF851989:REJ851989 ROB851989:ROF851989 RXX851989:RYB851989 SHT851989:SHX851989 SRP851989:SRT851989 TBL851989:TBP851989 TLH851989:TLL851989 TVD851989:TVH851989 UEZ851989:UFD851989 UOV851989:UOZ851989 UYR851989:UYV851989 VIN851989:VIR851989 VSJ851989:VSN851989 WCF851989:WCJ851989 WMB851989:WMF851989 WVX851989:WWB851989 P917525:T917525 JL917525:JP917525 TH917525:TL917525 ADD917525:ADH917525 AMZ917525:AND917525 AWV917525:AWZ917525 BGR917525:BGV917525 BQN917525:BQR917525 CAJ917525:CAN917525 CKF917525:CKJ917525 CUB917525:CUF917525 DDX917525:DEB917525 DNT917525:DNX917525 DXP917525:DXT917525 EHL917525:EHP917525 ERH917525:ERL917525 FBD917525:FBH917525 FKZ917525:FLD917525 FUV917525:FUZ917525 GER917525:GEV917525 GON917525:GOR917525 GYJ917525:GYN917525 HIF917525:HIJ917525 HSB917525:HSF917525 IBX917525:ICB917525 ILT917525:ILX917525 IVP917525:IVT917525 JFL917525:JFP917525 JPH917525:JPL917525 JZD917525:JZH917525 KIZ917525:KJD917525 KSV917525:KSZ917525 LCR917525:LCV917525 LMN917525:LMR917525 LWJ917525:LWN917525 MGF917525:MGJ917525 MQB917525:MQF917525 MZX917525:NAB917525 NJT917525:NJX917525 NTP917525:NTT917525 ODL917525:ODP917525 ONH917525:ONL917525 OXD917525:OXH917525 PGZ917525:PHD917525 PQV917525:PQZ917525 QAR917525:QAV917525 QKN917525:QKR917525 QUJ917525:QUN917525 REF917525:REJ917525 ROB917525:ROF917525 RXX917525:RYB917525 SHT917525:SHX917525 SRP917525:SRT917525 TBL917525:TBP917525 TLH917525:TLL917525 TVD917525:TVH917525 UEZ917525:UFD917525 UOV917525:UOZ917525 UYR917525:UYV917525 VIN917525:VIR917525 VSJ917525:VSN917525 WCF917525:WCJ917525 WMB917525:WMF917525 WVX917525:WWB917525 P983061:T983061 JL983061:JP983061 TH983061:TL983061 ADD983061:ADH983061 AMZ983061:AND983061 AWV983061:AWZ983061 BGR983061:BGV983061 BQN983061:BQR983061 CAJ983061:CAN983061 CKF983061:CKJ983061 CUB983061:CUF983061 DDX983061:DEB983061 DNT983061:DNX983061 DXP983061:DXT983061 EHL983061:EHP983061 ERH983061:ERL983061 FBD983061:FBH983061 FKZ983061:FLD983061 FUV983061:FUZ983061 GER983061:GEV983061 GON983061:GOR983061 GYJ983061:GYN983061 HIF983061:HIJ983061 HSB983061:HSF983061 IBX983061:ICB983061 ILT983061:ILX983061 IVP983061:IVT983061 JFL983061:JFP983061 JPH983061:JPL983061 JZD983061:JZH983061 KIZ983061:KJD983061 KSV983061:KSZ983061 LCR983061:LCV983061 LMN983061:LMR983061 LWJ983061:LWN983061 MGF983061:MGJ983061 MQB983061:MQF983061 MZX983061:NAB983061 NJT983061:NJX983061 NTP983061:NTT983061 ODL983061:ODP983061 ONH983061:ONL983061 OXD983061:OXH983061 PGZ983061:PHD983061 PQV983061:PQZ983061 QAR983061:QAV983061 QKN983061:QKR983061 QUJ983061:QUN983061 REF983061:REJ983061 ROB983061:ROF983061 RXX983061:RYB983061 SHT983061:SHX983061 SRP983061:SRT983061 TBL983061:TBP983061 TLH983061:TLL983061 TVD983061:TVH983061 UEZ983061:UFD983061 UOV983061:UOZ983061 UYR983061:UYV983061 VIN983061:VIR983061 VSJ983061:VSN983061 WCF983061:WCJ983061 WMB983061:WMF983061 WVX983061:WWB983061" xr:uid="{00000000-0002-0000-0600-000002000000}">
      <formula1>$AB$6:$AB$7</formula1>
    </dataValidation>
    <dataValidation type="list" allowBlank="1" showInputMessage="1" showErrorMessage="1" sqref="M12:O12 JI12:JK12 TE12:TG12 ADA12:ADC12 AMW12:AMY12 AWS12:AWU12 BGO12:BGQ12 BQK12:BQM12 CAG12:CAI12 CKC12:CKE12 CTY12:CUA12 DDU12:DDW12 DNQ12:DNS12 DXM12:DXO12 EHI12:EHK12 ERE12:ERG12 FBA12:FBC12 FKW12:FKY12 FUS12:FUU12 GEO12:GEQ12 GOK12:GOM12 GYG12:GYI12 HIC12:HIE12 HRY12:HSA12 IBU12:IBW12 ILQ12:ILS12 IVM12:IVO12 JFI12:JFK12 JPE12:JPG12 JZA12:JZC12 KIW12:KIY12 KSS12:KSU12 LCO12:LCQ12 LMK12:LMM12 LWG12:LWI12 MGC12:MGE12 MPY12:MQA12 MZU12:MZW12 NJQ12:NJS12 NTM12:NTO12 ODI12:ODK12 ONE12:ONG12 OXA12:OXC12 PGW12:PGY12 PQS12:PQU12 QAO12:QAQ12 QKK12:QKM12 QUG12:QUI12 REC12:REE12 RNY12:ROA12 RXU12:RXW12 SHQ12:SHS12 SRM12:SRO12 TBI12:TBK12 TLE12:TLG12 TVA12:TVC12 UEW12:UEY12 UOS12:UOU12 UYO12:UYQ12 VIK12:VIM12 VSG12:VSI12 WCC12:WCE12 WLY12:WMA12 WVU12:WVW12 M65562:O65562 JI65562:JK65562 TE65562:TG65562 ADA65562:ADC65562 AMW65562:AMY65562 AWS65562:AWU65562 BGO65562:BGQ65562 BQK65562:BQM65562 CAG65562:CAI65562 CKC65562:CKE65562 CTY65562:CUA65562 DDU65562:DDW65562 DNQ65562:DNS65562 DXM65562:DXO65562 EHI65562:EHK65562 ERE65562:ERG65562 FBA65562:FBC65562 FKW65562:FKY65562 FUS65562:FUU65562 GEO65562:GEQ65562 GOK65562:GOM65562 GYG65562:GYI65562 HIC65562:HIE65562 HRY65562:HSA65562 IBU65562:IBW65562 ILQ65562:ILS65562 IVM65562:IVO65562 JFI65562:JFK65562 JPE65562:JPG65562 JZA65562:JZC65562 KIW65562:KIY65562 KSS65562:KSU65562 LCO65562:LCQ65562 LMK65562:LMM65562 LWG65562:LWI65562 MGC65562:MGE65562 MPY65562:MQA65562 MZU65562:MZW65562 NJQ65562:NJS65562 NTM65562:NTO65562 ODI65562:ODK65562 ONE65562:ONG65562 OXA65562:OXC65562 PGW65562:PGY65562 PQS65562:PQU65562 QAO65562:QAQ65562 QKK65562:QKM65562 QUG65562:QUI65562 REC65562:REE65562 RNY65562:ROA65562 RXU65562:RXW65562 SHQ65562:SHS65562 SRM65562:SRO65562 TBI65562:TBK65562 TLE65562:TLG65562 TVA65562:TVC65562 UEW65562:UEY65562 UOS65562:UOU65562 UYO65562:UYQ65562 VIK65562:VIM65562 VSG65562:VSI65562 WCC65562:WCE65562 WLY65562:WMA65562 WVU65562:WVW65562 M131098:O131098 JI131098:JK131098 TE131098:TG131098 ADA131098:ADC131098 AMW131098:AMY131098 AWS131098:AWU131098 BGO131098:BGQ131098 BQK131098:BQM131098 CAG131098:CAI131098 CKC131098:CKE131098 CTY131098:CUA131098 DDU131098:DDW131098 DNQ131098:DNS131098 DXM131098:DXO131098 EHI131098:EHK131098 ERE131098:ERG131098 FBA131098:FBC131098 FKW131098:FKY131098 FUS131098:FUU131098 GEO131098:GEQ131098 GOK131098:GOM131098 GYG131098:GYI131098 HIC131098:HIE131098 HRY131098:HSA131098 IBU131098:IBW131098 ILQ131098:ILS131098 IVM131098:IVO131098 JFI131098:JFK131098 JPE131098:JPG131098 JZA131098:JZC131098 KIW131098:KIY131098 KSS131098:KSU131098 LCO131098:LCQ131098 LMK131098:LMM131098 LWG131098:LWI131098 MGC131098:MGE131098 MPY131098:MQA131098 MZU131098:MZW131098 NJQ131098:NJS131098 NTM131098:NTO131098 ODI131098:ODK131098 ONE131098:ONG131098 OXA131098:OXC131098 PGW131098:PGY131098 PQS131098:PQU131098 QAO131098:QAQ131098 QKK131098:QKM131098 QUG131098:QUI131098 REC131098:REE131098 RNY131098:ROA131098 RXU131098:RXW131098 SHQ131098:SHS131098 SRM131098:SRO131098 TBI131098:TBK131098 TLE131098:TLG131098 TVA131098:TVC131098 UEW131098:UEY131098 UOS131098:UOU131098 UYO131098:UYQ131098 VIK131098:VIM131098 VSG131098:VSI131098 WCC131098:WCE131098 WLY131098:WMA131098 WVU131098:WVW131098 M196634:O196634 JI196634:JK196634 TE196634:TG196634 ADA196634:ADC196634 AMW196634:AMY196634 AWS196634:AWU196634 BGO196634:BGQ196634 BQK196634:BQM196634 CAG196634:CAI196634 CKC196634:CKE196634 CTY196634:CUA196634 DDU196634:DDW196634 DNQ196634:DNS196634 DXM196634:DXO196634 EHI196634:EHK196634 ERE196634:ERG196634 FBA196634:FBC196634 FKW196634:FKY196634 FUS196634:FUU196634 GEO196634:GEQ196634 GOK196634:GOM196634 GYG196634:GYI196634 HIC196634:HIE196634 HRY196634:HSA196634 IBU196634:IBW196634 ILQ196634:ILS196634 IVM196634:IVO196634 JFI196634:JFK196634 JPE196634:JPG196634 JZA196634:JZC196634 KIW196634:KIY196634 KSS196634:KSU196634 LCO196634:LCQ196634 LMK196634:LMM196634 LWG196634:LWI196634 MGC196634:MGE196634 MPY196634:MQA196634 MZU196634:MZW196634 NJQ196634:NJS196634 NTM196634:NTO196634 ODI196634:ODK196634 ONE196634:ONG196634 OXA196634:OXC196634 PGW196634:PGY196634 PQS196634:PQU196634 QAO196634:QAQ196634 QKK196634:QKM196634 QUG196634:QUI196634 REC196634:REE196634 RNY196634:ROA196634 RXU196634:RXW196634 SHQ196634:SHS196634 SRM196634:SRO196634 TBI196634:TBK196634 TLE196634:TLG196634 TVA196634:TVC196634 UEW196634:UEY196634 UOS196634:UOU196634 UYO196634:UYQ196634 VIK196634:VIM196634 VSG196634:VSI196634 WCC196634:WCE196634 WLY196634:WMA196634 WVU196634:WVW196634 M262170:O262170 JI262170:JK262170 TE262170:TG262170 ADA262170:ADC262170 AMW262170:AMY262170 AWS262170:AWU262170 BGO262170:BGQ262170 BQK262170:BQM262170 CAG262170:CAI262170 CKC262170:CKE262170 CTY262170:CUA262170 DDU262170:DDW262170 DNQ262170:DNS262170 DXM262170:DXO262170 EHI262170:EHK262170 ERE262170:ERG262170 FBA262170:FBC262170 FKW262170:FKY262170 FUS262170:FUU262170 GEO262170:GEQ262170 GOK262170:GOM262170 GYG262170:GYI262170 HIC262170:HIE262170 HRY262170:HSA262170 IBU262170:IBW262170 ILQ262170:ILS262170 IVM262170:IVO262170 JFI262170:JFK262170 JPE262170:JPG262170 JZA262170:JZC262170 KIW262170:KIY262170 KSS262170:KSU262170 LCO262170:LCQ262170 LMK262170:LMM262170 LWG262170:LWI262170 MGC262170:MGE262170 MPY262170:MQA262170 MZU262170:MZW262170 NJQ262170:NJS262170 NTM262170:NTO262170 ODI262170:ODK262170 ONE262170:ONG262170 OXA262170:OXC262170 PGW262170:PGY262170 PQS262170:PQU262170 QAO262170:QAQ262170 QKK262170:QKM262170 QUG262170:QUI262170 REC262170:REE262170 RNY262170:ROA262170 RXU262170:RXW262170 SHQ262170:SHS262170 SRM262170:SRO262170 TBI262170:TBK262170 TLE262170:TLG262170 TVA262170:TVC262170 UEW262170:UEY262170 UOS262170:UOU262170 UYO262170:UYQ262170 VIK262170:VIM262170 VSG262170:VSI262170 WCC262170:WCE262170 WLY262170:WMA262170 WVU262170:WVW262170 M327706:O327706 JI327706:JK327706 TE327706:TG327706 ADA327706:ADC327706 AMW327706:AMY327706 AWS327706:AWU327706 BGO327706:BGQ327706 BQK327706:BQM327706 CAG327706:CAI327706 CKC327706:CKE327706 CTY327706:CUA327706 DDU327706:DDW327706 DNQ327706:DNS327706 DXM327706:DXO327706 EHI327706:EHK327706 ERE327706:ERG327706 FBA327706:FBC327706 FKW327706:FKY327706 FUS327706:FUU327706 GEO327706:GEQ327706 GOK327706:GOM327706 GYG327706:GYI327706 HIC327706:HIE327706 HRY327706:HSA327706 IBU327706:IBW327706 ILQ327706:ILS327706 IVM327706:IVO327706 JFI327706:JFK327706 JPE327706:JPG327706 JZA327706:JZC327706 KIW327706:KIY327706 KSS327706:KSU327706 LCO327706:LCQ327706 LMK327706:LMM327706 LWG327706:LWI327706 MGC327706:MGE327706 MPY327706:MQA327706 MZU327706:MZW327706 NJQ327706:NJS327706 NTM327706:NTO327706 ODI327706:ODK327706 ONE327706:ONG327706 OXA327706:OXC327706 PGW327706:PGY327706 PQS327706:PQU327706 QAO327706:QAQ327706 QKK327706:QKM327706 QUG327706:QUI327706 REC327706:REE327706 RNY327706:ROA327706 RXU327706:RXW327706 SHQ327706:SHS327706 SRM327706:SRO327706 TBI327706:TBK327706 TLE327706:TLG327706 TVA327706:TVC327706 UEW327706:UEY327706 UOS327706:UOU327706 UYO327706:UYQ327706 VIK327706:VIM327706 VSG327706:VSI327706 WCC327706:WCE327706 WLY327706:WMA327706 WVU327706:WVW327706 M393242:O393242 JI393242:JK393242 TE393242:TG393242 ADA393242:ADC393242 AMW393242:AMY393242 AWS393242:AWU393242 BGO393242:BGQ393242 BQK393242:BQM393242 CAG393242:CAI393242 CKC393242:CKE393242 CTY393242:CUA393242 DDU393242:DDW393242 DNQ393242:DNS393242 DXM393242:DXO393242 EHI393242:EHK393242 ERE393242:ERG393242 FBA393242:FBC393242 FKW393242:FKY393242 FUS393242:FUU393242 GEO393242:GEQ393242 GOK393242:GOM393242 GYG393242:GYI393242 HIC393242:HIE393242 HRY393242:HSA393242 IBU393242:IBW393242 ILQ393242:ILS393242 IVM393242:IVO393242 JFI393242:JFK393242 JPE393242:JPG393242 JZA393242:JZC393242 KIW393242:KIY393242 KSS393242:KSU393242 LCO393242:LCQ393242 LMK393242:LMM393242 LWG393242:LWI393242 MGC393242:MGE393242 MPY393242:MQA393242 MZU393242:MZW393242 NJQ393242:NJS393242 NTM393242:NTO393242 ODI393242:ODK393242 ONE393242:ONG393242 OXA393242:OXC393242 PGW393242:PGY393242 PQS393242:PQU393242 QAO393242:QAQ393242 QKK393242:QKM393242 QUG393242:QUI393242 REC393242:REE393242 RNY393242:ROA393242 RXU393242:RXW393242 SHQ393242:SHS393242 SRM393242:SRO393242 TBI393242:TBK393242 TLE393242:TLG393242 TVA393242:TVC393242 UEW393242:UEY393242 UOS393242:UOU393242 UYO393242:UYQ393242 VIK393242:VIM393242 VSG393242:VSI393242 WCC393242:WCE393242 WLY393242:WMA393242 WVU393242:WVW393242 M458778:O458778 JI458778:JK458778 TE458778:TG458778 ADA458778:ADC458778 AMW458778:AMY458778 AWS458778:AWU458778 BGO458778:BGQ458778 BQK458778:BQM458778 CAG458778:CAI458778 CKC458778:CKE458778 CTY458778:CUA458778 DDU458778:DDW458778 DNQ458778:DNS458778 DXM458778:DXO458778 EHI458778:EHK458778 ERE458778:ERG458778 FBA458778:FBC458778 FKW458778:FKY458778 FUS458778:FUU458778 GEO458778:GEQ458778 GOK458778:GOM458778 GYG458778:GYI458778 HIC458778:HIE458778 HRY458778:HSA458778 IBU458778:IBW458778 ILQ458778:ILS458778 IVM458778:IVO458778 JFI458778:JFK458778 JPE458778:JPG458778 JZA458778:JZC458778 KIW458778:KIY458778 KSS458778:KSU458778 LCO458778:LCQ458778 LMK458778:LMM458778 LWG458778:LWI458778 MGC458778:MGE458778 MPY458778:MQA458778 MZU458778:MZW458778 NJQ458778:NJS458778 NTM458778:NTO458778 ODI458778:ODK458778 ONE458778:ONG458778 OXA458778:OXC458778 PGW458778:PGY458778 PQS458778:PQU458778 QAO458778:QAQ458778 QKK458778:QKM458778 QUG458778:QUI458778 REC458778:REE458778 RNY458778:ROA458778 RXU458778:RXW458778 SHQ458778:SHS458778 SRM458778:SRO458778 TBI458778:TBK458778 TLE458778:TLG458778 TVA458778:TVC458778 UEW458778:UEY458778 UOS458778:UOU458778 UYO458778:UYQ458778 VIK458778:VIM458778 VSG458778:VSI458778 WCC458778:WCE458778 WLY458778:WMA458778 WVU458778:WVW458778 M524314:O524314 JI524314:JK524314 TE524314:TG524314 ADA524314:ADC524314 AMW524314:AMY524314 AWS524314:AWU524314 BGO524314:BGQ524314 BQK524314:BQM524314 CAG524314:CAI524314 CKC524314:CKE524314 CTY524314:CUA524314 DDU524314:DDW524314 DNQ524314:DNS524314 DXM524314:DXO524314 EHI524314:EHK524314 ERE524314:ERG524314 FBA524314:FBC524314 FKW524314:FKY524314 FUS524314:FUU524314 GEO524314:GEQ524314 GOK524314:GOM524314 GYG524314:GYI524314 HIC524314:HIE524314 HRY524314:HSA524314 IBU524314:IBW524314 ILQ524314:ILS524314 IVM524314:IVO524314 JFI524314:JFK524314 JPE524314:JPG524314 JZA524314:JZC524314 KIW524314:KIY524314 KSS524314:KSU524314 LCO524314:LCQ524314 LMK524314:LMM524314 LWG524314:LWI524314 MGC524314:MGE524314 MPY524314:MQA524314 MZU524314:MZW524314 NJQ524314:NJS524314 NTM524314:NTO524314 ODI524314:ODK524314 ONE524314:ONG524314 OXA524314:OXC524314 PGW524314:PGY524314 PQS524314:PQU524314 QAO524314:QAQ524314 QKK524314:QKM524314 QUG524314:QUI524314 REC524314:REE524314 RNY524314:ROA524314 RXU524314:RXW524314 SHQ524314:SHS524314 SRM524314:SRO524314 TBI524314:TBK524314 TLE524314:TLG524314 TVA524314:TVC524314 UEW524314:UEY524314 UOS524314:UOU524314 UYO524314:UYQ524314 VIK524314:VIM524314 VSG524314:VSI524314 WCC524314:WCE524314 WLY524314:WMA524314 WVU524314:WVW524314 M589850:O589850 JI589850:JK589850 TE589850:TG589850 ADA589850:ADC589850 AMW589850:AMY589850 AWS589850:AWU589850 BGO589850:BGQ589850 BQK589850:BQM589850 CAG589850:CAI589850 CKC589850:CKE589850 CTY589850:CUA589850 DDU589850:DDW589850 DNQ589850:DNS589850 DXM589850:DXO589850 EHI589850:EHK589850 ERE589850:ERG589850 FBA589850:FBC589850 FKW589850:FKY589850 FUS589850:FUU589850 GEO589850:GEQ589850 GOK589850:GOM589850 GYG589850:GYI589850 HIC589850:HIE589850 HRY589850:HSA589850 IBU589850:IBW589850 ILQ589850:ILS589850 IVM589850:IVO589850 JFI589850:JFK589850 JPE589850:JPG589850 JZA589850:JZC589850 KIW589850:KIY589850 KSS589850:KSU589850 LCO589850:LCQ589850 LMK589850:LMM589850 LWG589850:LWI589850 MGC589850:MGE589850 MPY589850:MQA589850 MZU589850:MZW589850 NJQ589850:NJS589850 NTM589850:NTO589850 ODI589850:ODK589850 ONE589850:ONG589850 OXA589850:OXC589850 PGW589850:PGY589850 PQS589850:PQU589850 QAO589850:QAQ589850 QKK589850:QKM589850 QUG589850:QUI589850 REC589850:REE589850 RNY589850:ROA589850 RXU589850:RXW589850 SHQ589850:SHS589850 SRM589850:SRO589850 TBI589850:TBK589850 TLE589850:TLG589850 TVA589850:TVC589850 UEW589850:UEY589850 UOS589850:UOU589850 UYO589850:UYQ589850 VIK589850:VIM589850 VSG589850:VSI589850 WCC589850:WCE589850 WLY589850:WMA589850 WVU589850:WVW589850 M655386:O655386 JI655386:JK655386 TE655386:TG655386 ADA655386:ADC655386 AMW655386:AMY655386 AWS655386:AWU655386 BGO655386:BGQ655386 BQK655386:BQM655386 CAG655386:CAI655386 CKC655386:CKE655386 CTY655386:CUA655386 DDU655386:DDW655386 DNQ655386:DNS655386 DXM655386:DXO655386 EHI655386:EHK655386 ERE655386:ERG655386 FBA655386:FBC655386 FKW655386:FKY655386 FUS655386:FUU655386 GEO655386:GEQ655386 GOK655386:GOM655386 GYG655386:GYI655386 HIC655386:HIE655386 HRY655386:HSA655386 IBU655386:IBW655386 ILQ655386:ILS655386 IVM655386:IVO655386 JFI655386:JFK655386 JPE655386:JPG655386 JZA655386:JZC655386 KIW655386:KIY655386 KSS655386:KSU655386 LCO655386:LCQ655386 LMK655386:LMM655386 LWG655386:LWI655386 MGC655386:MGE655386 MPY655386:MQA655386 MZU655386:MZW655386 NJQ655386:NJS655386 NTM655386:NTO655386 ODI655386:ODK655386 ONE655386:ONG655386 OXA655386:OXC655386 PGW655386:PGY655386 PQS655386:PQU655386 QAO655386:QAQ655386 QKK655386:QKM655386 QUG655386:QUI655386 REC655386:REE655386 RNY655386:ROA655386 RXU655386:RXW655386 SHQ655386:SHS655386 SRM655386:SRO655386 TBI655386:TBK655386 TLE655386:TLG655386 TVA655386:TVC655386 UEW655386:UEY655386 UOS655386:UOU655386 UYO655386:UYQ655386 VIK655386:VIM655386 VSG655386:VSI655386 WCC655386:WCE655386 WLY655386:WMA655386 WVU655386:WVW655386 M720922:O720922 JI720922:JK720922 TE720922:TG720922 ADA720922:ADC720922 AMW720922:AMY720922 AWS720922:AWU720922 BGO720922:BGQ720922 BQK720922:BQM720922 CAG720922:CAI720922 CKC720922:CKE720922 CTY720922:CUA720922 DDU720922:DDW720922 DNQ720922:DNS720922 DXM720922:DXO720922 EHI720922:EHK720922 ERE720922:ERG720922 FBA720922:FBC720922 FKW720922:FKY720922 FUS720922:FUU720922 GEO720922:GEQ720922 GOK720922:GOM720922 GYG720922:GYI720922 HIC720922:HIE720922 HRY720922:HSA720922 IBU720922:IBW720922 ILQ720922:ILS720922 IVM720922:IVO720922 JFI720922:JFK720922 JPE720922:JPG720922 JZA720922:JZC720922 KIW720922:KIY720922 KSS720922:KSU720922 LCO720922:LCQ720922 LMK720922:LMM720922 LWG720922:LWI720922 MGC720922:MGE720922 MPY720922:MQA720922 MZU720922:MZW720922 NJQ720922:NJS720922 NTM720922:NTO720922 ODI720922:ODK720922 ONE720922:ONG720922 OXA720922:OXC720922 PGW720922:PGY720922 PQS720922:PQU720922 QAO720922:QAQ720922 QKK720922:QKM720922 QUG720922:QUI720922 REC720922:REE720922 RNY720922:ROA720922 RXU720922:RXW720922 SHQ720922:SHS720922 SRM720922:SRO720922 TBI720922:TBK720922 TLE720922:TLG720922 TVA720922:TVC720922 UEW720922:UEY720922 UOS720922:UOU720922 UYO720922:UYQ720922 VIK720922:VIM720922 VSG720922:VSI720922 WCC720922:WCE720922 WLY720922:WMA720922 WVU720922:WVW720922 M786458:O786458 JI786458:JK786458 TE786458:TG786458 ADA786458:ADC786458 AMW786458:AMY786458 AWS786458:AWU786458 BGO786458:BGQ786458 BQK786458:BQM786458 CAG786458:CAI786458 CKC786458:CKE786458 CTY786458:CUA786458 DDU786458:DDW786458 DNQ786458:DNS786458 DXM786458:DXO786458 EHI786458:EHK786458 ERE786458:ERG786458 FBA786458:FBC786458 FKW786458:FKY786458 FUS786458:FUU786458 GEO786458:GEQ786458 GOK786458:GOM786458 GYG786458:GYI786458 HIC786458:HIE786458 HRY786458:HSA786458 IBU786458:IBW786458 ILQ786458:ILS786458 IVM786458:IVO786458 JFI786458:JFK786458 JPE786458:JPG786458 JZA786458:JZC786458 KIW786458:KIY786458 KSS786458:KSU786458 LCO786458:LCQ786458 LMK786458:LMM786458 LWG786458:LWI786458 MGC786458:MGE786458 MPY786458:MQA786458 MZU786458:MZW786458 NJQ786458:NJS786458 NTM786458:NTO786458 ODI786458:ODK786458 ONE786458:ONG786458 OXA786458:OXC786458 PGW786458:PGY786458 PQS786458:PQU786458 QAO786458:QAQ786458 QKK786458:QKM786458 QUG786458:QUI786458 REC786458:REE786458 RNY786458:ROA786458 RXU786458:RXW786458 SHQ786458:SHS786458 SRM786458:SRO786458 TBI786458:TBK786458 TLE786458:TLG786458 TVA786458:TVC786458 UEW786458:UEY786458 UOS786458:UOU786458 UYO786458:UYQ786458 VIK786458:VIM786458 VSG786458:VSI786458 WCC786458:WCE786458 WLY786458:WMA786458 WVU786458:WVW786458 M851994:O851994 JI851994:JK851994 TE851994:TG851994 ADA851994:ADC851994 AMW851994:AMY851994 AWS851994:AWU851994 BGO851994:BGQ851994 BQK851994:BQM851994 CAG851994:CAI851994 CKC851994:CKE851994 CTY851994:CUA851994 DDU851994:DDW851994 DNQ851994:DNS851994 DXM851994:DXO851994 EHI851994:EHK851994 ERE851994:ERG851994 FBA851994:FBC851994 FKW851994:FKY851994 FUS851994:FUU851994 GEO851994:GEQ851994 GOK851994:GOM851994 GYG851994:GYI851994 HIC851994:HIE851994 HRY851994:HSA851994 IBU851994:IBW851994 ILQ851994:ILS851994 IVM851994:IVO851994 JFI851994:JFK851994 JPE851994:JPG851994 JZA851994:JZC851994 KIW851994:KIY851994 KSS851994:KSU851994 LCO851994:LCQ851994 LMK851994:LMM851994 LWG851994:LWI851994 MGC851994:MGE851994 MPY851994:MQA851994 MZU851994:MZW851994 NJQ851994:NJS851994 NTM851994:NTO851994 ODI851994:ODK851994 ONE851994:ONG851994 OXA851994:OXC851994 PGW851994:PGY851994 PQS851994:PQU851994 QAO851994:QAQ851994 QKK851994:QKM851994 QUG851994:QUI851994 REC851994:REE851994 RNY851994:ROA851994 RXU851994:RXW851994 SHQ851994:SHS851994 SRM851994:SRO851994 TBI851994:TBK851994 TLE851994:TLG851994 TVA851994:TVC851994 UEW851994:UEY851994 UOS851994:UOU851994 UYO851994:UYQ851994 VIK851994:VIM851994 VSG851994:VSI851994 WCC851994:WCE851994 WLY851994:WMA851994 WVU851994:WVW851994 M917530:O917530 JI917530:JK917530 TE917530:TG917530 ADA917530:ADC917530 AMW917530:AMY917530 AWS917530:AWU917530 BGO917530:BGQ917530 BQK917530:BQM917530 CAG917530:CAI917530 CKC917530:CKE917530 CTY917530:CUA917530 DDU917530:DDW917530 DNQ917530:DNS917530 DXM917530:DXO917530 EHI917530:EHK917530 ERE917530:ERG917530 FBA917530:FBC917530 FKW917530:FKY917530 FUS917530:FUU917530 GEO917530:GEQ917530 GOK917530:GOM917530 GYG917530:GYI917530 HIC917530:HIE917530 HRY917530:HSA917530 IBU917530:IBW917530 ILQ917530:ILS917530 IVM917530:IVO917530 JFI917530:JFK917530 JPE917530:JPG917530 JZA917530:JZC917530 KIW917530:KIY917530 KSS917530:KSU917530 LCO917530:LCQ917530 LMK917530:LMM917530 LWG917530:LWI917530 MGC917530:MGE917530 MPY917530:MQA917530 MZU917530:MZW917530 NJQ917530:NJS917530 NTM917530:NTO917530 ODI917530:ODK917530 ONE917530:ONG917530 OXA917530:OXC917530 PGW917530:PGY917530 PQS917530:PQU917530 QAO917530:QAQ917530 QKK917530:QKM917530 QUG917530:QUI917530 REC917530:REE917530 RNY917530:ROA917530 RXU917530:RXW917530 SHQ917530:SHS917530 SRM917530:SRO917530 TBI917530:TBK917530 TLE917530:TLG917530 TVA917530:TVC917530 UEW917530:UEY917530 UOS917530:UOU917530 UYO917530:UYQ917530 VIK917530:VIM917530 VSG917530:VSI917530 WCC917530:WCE917530 WLY917530:WMA917530 WVU917530:WVW917530 M983066:O983066 JI983066:JK983066 TE983066:TG983066 ADA983066:ADC983066 AMW983066:AMY983066 AWS983066:AWU983066 BGO983066:BGQ983066 BQK983066:BQM983066 CAG983066:CAI983066 CKC983066:CKE983066 CTY983066:CUA983066 DDU983066:DDW983066 DNQ983066:DNS983066 DXM983066:DXO983066 EHI983066:EHK983066 ERE983066:ERG983066 FBA983066:FBC983066 FKW983066:FKY983066 FUS983066:FUU983066 GEO983066:GEQ983066 GOK983066:GOM983066 GYG983066:GYI983066 HIC983066:HIE983066 HRY983066:HSA983066 IBU983066:IBW983066 ILQ983066:ILS983066 IVM983066:IVO983066 JFI983066:JFK983066 JPE983066:JPG983066 JZA983066:JZC983066 KIW983066:KIY983066 KSS983066:KSU983066 LCO983066:LCQ983066 LMK983066:LMM983066 LWG983066:LWI983066 MGC983066:MGE983066 MPY983066:MQA983066 MZU983066:MZW983066 NJQ983066:NJS983066 NTM983066:NTO983066 ODI983066:ODK983066 ONE983066:ONG983066 OXA983066:OXC983066 PGW983066:PGY983066 PQS983066:PQU983066 QAO983066:QAQ983066 QKK983066:QKM983066 QUG983066:QUI983066 REC983066:REE983066 RNY983066:ROA983066 RXU983066:RXW983066 SHQ983066:SHS983066 SRM983066:SRO983066 TBI983066:TBK983066 TLE983066:TLG983066 TVA983066:TVC983066 UEW983066:UEY983066 UOS983066:UOU983066 UYO983066:UYQ983066 VIK983066:VIM983066 VSG983066:VSI983066 WCC983066:WCE983066 WLY983066:WMA983066 WVU983066:WVW983066" xr:uid="{00000000-0002-0000-0600-000003000000}">
      <formula1>$AA$24:$AA$28</formula1>
    </dataValidation>
    <dataValidation type="list" allowBlank="1" showInputMessage="1" showErrorMessage="1" sqref="I10:M10 JE10:JI10 TA10:TE10 ACW10:ADA10 AMS10:AMW10 AWO10:AWS10 BGK10:BGO10 BQG10:BQK10 CAC10:CAG10 CJY10:CKC10 CTU10:CTY10 DDQ10:DDU10 DNM10:DNQ10 DXI10:DXM10 EHE10:EHI10 ERA10:ERE10 FAW10:FBA10 FKS10:FKW10 FUO10:FUS10 GEK10:GEO10 GOG10:GOK10 GYC10:GYG10 HHY10:HIC10 HRU10:HRY10 IBQ10:IBU10 ILM10:ILQ10 IVI10:IVM10 JFE10:JFI10 JPA10:JPE10 JYW10:JZA10 KIS10:KIW10 KSO10:KSS10 LCK10:LCO10 LMG10:LMK10 LWC10:LWG10 MFY10:MGC10 MPU10:MPY10 MZQ10:MZU10 NJM10:NJQ10 NTI10:NTM10 ODE10:ODI10 ONA10:ONE10 OWW10:OXA10 PGS10:PGW10 PQO10:PQS10 QAK10:QAO10 QKG10:QKK10 QUC10:QUG10 RDY10:REC10 RNU10:RNY10 RXQ10:RXU10 SHM10:SHQ10 SRI10:SRM10 TBE10:TBI10 TLA10:TLE10 TUW10:TVA10 UES10:UEW10 UOO10:UOS10 UYK10:UYO10 VIG10:VIK10 VSC10:VSG10 WBY10:WCC10 WLU10:WLY10 WVQ10:WVU10 I65560:M65560 JE65560:JI65560 TA65560:TE65560 ACW65560:ADA65560 AMS65560:AMW65560 AWO65560:AWS65560 BGK65560:BGO65560 BQG65560:BQK65560 CAC65560:CAG65560 CJY65560:CKC65560 CTU65560:CTY65560 DDQ65560:DDU65560 DNM65560:DNQ65560 DXI65560:DXM65560 EHE65560:EHI65560 ERA65560:ERE65560 FAW65560:FBA65560 FKS65560:FKW65560 FUO65560:FUS65560 GEK65560:GEO65560 GOG65560:GOK65560 GYC65560:GYG65560 HHY65560:HIC65560 HRU65560:HRY65560 IBQ65560:IBU65560 ILM65560:ILQ65560 IVI65560:IVM65560 JFE65560:JFI65560 JPA65560:JPE65560 JYW65560:JZA65560 KIS65560:KIW65560 KSO65560:KSS65560 LCK65560:LCO65560 LMG65560:LMK65560 LWC65560:LWG65560 MFY65560:MGC65560 MPU65560:MPY65560 MZQ65560:MZU65560 NJM65560:NJQ65560 NTI65560:NTM65560 ODE65560:ODI65560 ONA65560:ONE65560 OWW65560:OXA65560 PGS65560:PGW65560 PQO65560:PQS65560 QAK65560:QAO65560 QKG65560:QKK65560 QUC65560:QUG65560 RDY65560:REC65560 RNU65560:RNY65560 RXQ65560:RXU65560 SHM65560:SHQ65560 SRI65560:SRM65560 TBE65560:TBI65560 TLA65560:TLE65560 TUW65560:TVA65560 UES65560:UEW65560 UOO65560:UOS65560 UYK65560:UYO65560 VIG65560:VIK65560 VSC65560:VSG65560 WBY65560:WCC65560 WLU65560:WLY65560 WVQ65560:WVU65560 I131096:M131096 JE131096:JI131096 TA131096:TE131096 ACW131096:ADA131096 AMS131096:AMW131096 AWO131096:AWS131096 BGK131096:BGO131096 BQG131096:BQK131096 CAC131096:CAG131096 CJY131096:CKC131096 CTU131096:CTY131096 DDQ131096:DDU131096 DNM131096:DNQ131096 DXI131096:DXM131096 EHE131096:EHI131096 ERA131096:ERE131096 FAW131096:FBA131096 FKS131096:FKW131096 FUO131096:FUS131096 GEK131096:GEO131096 GOG131096:GOK131096 GYC131096:GYG131096 HHY131096:HIC131096 HRU131096:HRY131096 IBQ131096:IBU131096 ILM131096:ILQ131096 IVI131096:IVM131096 JFE131096:JFI131096 JPA131096:JPE131096 JYW131096:JZA131096 KIS131096:KIW131096 KSO131096:KSS131096 LCK131096:LCO131096 LMG131096:LMK131096 LWC131096:LWG131096 MFY131096:MGC131096 MPU131096:MPY131096 MZQ131096:MZU131096 NJM131096:NJQ131096 NTI131096:NTM131096 ODE131096:ODI131096 ONA131096:ONE131096 OWW131096:OXA131096 PGS131096:PGW131096 PQO131096:PQS131096 QAK131096:QAO131096 QKG131096:QKK131096 QUC131096:QUG131096 RDY131096:REC131096 RNU131096:RNY131096 RXQ131096:RXU131096 SHM131096:SHQ131096 SRI131096:SRM131096 TBE131096:TBI131096 TLA131096:TLE131096 TUW131096:TVA131096 UES131096:UEW131096 UOO131096:UOS131096 UYK131096:UYO131096 VIG131096:VIK131096 VSC131096:VSG131096 WBY131096:WCC131096 WLU131096:WLY131096 WVQ131096:WVU131096 I196632:M196632 JE196632:JI196632 TA196632:TE196632 ACW196632:ADA196632 AMS196632:AMW196632 AWO196632:AWS196632 BGK196632:BGO196632 BQG196632:BQK196632 CAC196632:CAG196632 CJY196632:CKC196632 CTU196632:CTY196632 DDQ196632:DDU196632 DNM196632:DNQ196632 DXI196632:DXM196632 EHE196632:EHI196632 ERA196632:ERE196632 FAW196632:FBA196632 FKS196632:FKW196632 FUO196632:FUS196632 GEK196632:GEO196632 GOG196632:GOK196632 GYC196632:GYG196632 HHY196632:HIC196632 HRU196632:HRY196632 IBQ196632:IBU196632 ILM196632:ILQ196632 IVI196632:IVM196632 JFE196632:JFI196632 JPA196632:JPE196632 JYW196632:JZA196632 KIS196632:KIW196632 KSO196632:KSS196632 LCK196632:LCO196632 LMG196632:LMK196632 LWC196632:LWG196632 MFY196632:MGC196632 MPU196632:MPY196632 MZQ196632:MZU196632 NJM196632:NJQ196632 NTI196632:NTM196632 ODE196632:ODI196632 ONA196632:ONE196632 OWW196632:OXA196632 PGS196632:PGW196632 PQO196632:PQS196632 QAK196632:QAO196632 QKG196632:QKK196632 QUC196632:QUG196632 RDY196632:REC196632 RNU196632:RNY196632 RXQ196632:RXU196632 SHM196632:SHQ196632 SRI196632:SRM196632 TBE196632:TBI196632 TLA196632:TLE196632 TUW196632:TVA196632 UES196632:UEW196632 UOO196632:UOS196632 UYK196632:UYO196632 VIG196632:VIK196632 VSC196632:VSG196632 WBY196632:WCC196632 WLU196632:WLY196632 WVQ196632:WVU196632 I262168:M262168 JE262168:JI262168 TA262168:TE262168 ACW262168:ADA262168 AMS262168:AMW262168 AWO262168:AWS262168 BGK262168:BGO262168 BQG262168:BQK262168 CAC262168:CAG262168 CJY262168:CKC262168 CTU262168:CTY262168 DDQ262168:DDU262168 DNM262168:DNQ262168 DXI262168:DXM262168 EHE262168:EHI262168 ERA262168:ERE262168 FAW262168:FBA262168 FKS262168:FKW262168 FUO262168:FUS262168 GEK262168:GEO262168 GOG262168:GOK262168 GYC262168:GYG262168 HHY262168:HIC262168 HRU262168:HRY262168 IBQ262168:IBU262168 ILM262168:ILQ262168 IVI262168:IVM262168 JFE262168:JFI262168 JPA262168:JPE262168 JYW262168:JZA262168 KIS262168:KIW262168 KSO262168:KSS262168 LCK262168:LCO262168 LMG262168:LMK262168 LWC262168:LWG262168 MFY262168:MGC262168 MPU262168:MPY262168 MZQ262168:MZU262168 NJM262168:NJQ262168 NTI262168:NTM262168 ODE262168:ODI262168 ONA262168:ONE262168 OWW262168:OXA262168 PGS262168:PGW262168 PQO262168:PQS262168 QAK262168:QAO262168 QKG262168:QKK262168 QUC262168:QUG262168 RDY262168:REC262168 RNU262168:RNY262168 RXQ262168:RXU262168 SHM262168:SHQ262168 SRI262168:SRM262168 TBE262168:TBI262168 TLA262168:TLE262168 TUW262168:TVA262168 UES262168:UEW262168 UOO262168:UOS262168 UYK262168:UYO262168 VIG262168:VIK262168 VSC262168:VSG262168 WBY262168:WCC262168 WLU262168:WLY262168 WVQ262168:WVU262168 I327704:M327704 JE327704:JI327704 TA327704:TE327704 ACW327704:ADA327704 AMS327704:AMW327704 AWO327704:AWS327704 BGK327704:BGO327704 BQG327704:BQK327704 CAC327704:CAG327704 CJY327704:CKC327704 CTU327704:CTY327704 DDQ327704:DDU327704 DNM327704:DNQ327704 DXI327704:DXM327704 EHE327704:EHI327704 ERA327704:ERE327704 FAW327704:FBA327704 FKS327704:FKW327704 FUO327704:FUS327704 GEK327704:GEO327704 GOG327704:GOK327704 GYC327704:GYG327704 HHY327704:HIC327704 HRU327704:HRY327704 IBQ327704:IBU327704 ILM327704:ILQ327704 IVI327704:IVM327704 JFE327704:JFI327704 JPA327704:JPE327704 JYW327704:JZA327704 KIS327704:KIW327704 KSO327704:KSS327704 LCK327704:LCO327704 LMG327704:LMK327704 LWC327704:LWG327704 MFY327704:MGC327704 MPU327704:MPY327704 MZQ327704:MZU327704 NJM327704:NJQ327704 NTI327704:NTM327704 ODE327704:ODI327704 ONA327704:ONE327704 OWW327704:OXA327704 PGS327704:PGW327704 PQO327704:PQS327704 QAK327704:QAO327704 QKG327704:QKK327704 QUC327704:QUG327704 RDY327704:REC327704 RNU327704:RNY327704 RXQ327704:RXU327704 SHM327704:SHQ327704 SRI327704:SRM327704 TBE327704:TBI327704 TLA327704:TLE327704 TUW327704:TVA327704 UES327704:UEW327704 UOO327704:UOS327704 UYK327704:UYO327704 VIG327704:VIK327704 VSC327704:VSG327704 WBY327704:WCC327704 WLU327704:WLY327704 WVQ327704:WVU327704 I393240:M393240 JE393240:JI393240 TA393240:TE393240 ACW393240:ADA393240 AMS393240:AMW393240 AWO393240:AWS393240 BGK393240:BGO393240 BQG393240:BQK393240 CAC393240:CAG393240 CJY393240:CKC393240 CTU393240:CTY393240 DDQ393240:DDU393240 DNM393240:DNQ393240 DXI393240:DXM393240 EHE393240:EHI393240 ERA393240:ERE393240 FAW393240:FBA393240 FKS393240:FKW393240 FUO393240:FUS393240 GEK393240:GEO393240 GOG393240:GOK393240 GYC393240:GYG393240 HHY393240:HIC393240 HRU393240:HRY393240 IBQ393240:IBU393240 ILM393240:ILQ393240 IVI393240:IVM393240 JFE393240:JFI393240 JPA393240:JPE393240 JYW393240:JZA393240 KIS393240:KIW393240 KSO393240:KSS393240 LCK393240:LCO393240 LMG393240:LMK393240 LWC393240:LWG393240 MFY393240:MGC393240 MPU393240:MPY393240 MZQ393240:MZU393240 NJM393240:NJQ393240 NTI393240:NTM393240 ODE393240:ODI393240 ONA393240:ONE393240 OWW393240:OXA393240 PGS393240:PGW393240 PQO393240:PQS393240 QAK393240:QAO393240 QKG393240:QKK393240 QUC393240:QUG393240 RDY393240:REC393240 RNU393240:RNY393240 RXQ393240:RXU393240 SHM393240:SHQ393240 SRI393240:SRM393240 TBE393240:TBI393240 TLA393240:TLE393240 TUW393240:TVA393240 UES393240:UEW393240 UOO393240:UOS393240 UYK393240:UYO393240 VIG393240:VIK393240 VSC393240:VSG393240 WBY393240:WCC393240 WLU393240:WLY393240 WVQ393240:WVU393240 I458776:M458776 JE458776:JI458776 TA458776:TE458776 ACW458776:ADA458776 AMS458776:AMW458776 AWO458776:AWS458776 BGK458776:BGO458776 BQG458776:BQK458776 CAC458776:CAG458776 CJY458776:CKC458776 CTU458776:CTY458776 DDQ458776:DDU458776 DNM458776:DNQ458776 DXI458776:DXM458776 EHE458776:EHI458776 ERA458776:ERE458776 FAW458776:FBA458776 FKS458776:FKW458776 FUO458776:FUS458776 GEK458776:GEO458776 GOG458776:GOK458776 GYC458776:GYG458776 HHY458776:HIC458776 HRU458776:HRY458776 IBQ458776:IBU458776 ILM458776:ILQ458776 IVI458776:IVM458776 JFE458776:JFI458776 JPA458776:JPE458776 JYW458776:JZA458776 KIS458776:KIW458776 KSO458776:KSS458776 LCK458776:LCO458776 LMG458776:LMK458776 LWC458776:LWG458776 MFY458776:MGC458776 MPU458776:MPY458776 MZQ458776:MZU458776 NJM458776:NJQ458776 NTI458776:NTM458776 ODE458776:ODI458776 ONA458776:ONE458776 OWW458776:OXA458776 PGS458776:PGW458776 PQO458776:PQS458776 QAK458776:QAO458776 QKG458776:QKK458776 QUC458776:QUG458776 RDY458776:REC458776 RNU458776:RNY458776 RXQ458776:RXU458776 SHM458776:SHQ458776 SRI458776:SRM458776 TBE458776:TBI458776 TLA458776:TLE458776 TUW458776:TVA458776 UES458776:UEW458776 UOO458776:UOS458776 UYK458776:UYO458776 VIG458776:VIK458776 VSC458776:VSG458776 WBY458776:WCC458776 WLU458776:WLY458776 WVQ458776:WVU458776 I524312:M524312 JE524312:JI524312 TA524312:TE524312 ACW524312:ADA524312 AMS524312:AMW524312 AWO524312:AWS524312 BGK524312:BGO524312 BQG524312:BQK524312 CAC524312:CAG524312 CJY524312:CKC524312 CTU524312:CTY524312 DDQ524312:DDU524312 DNM524312:DNQ524312 DXI524312:DXM524312 EHE524312:EHI524312 ERA524312:ERE524312 FAW524312:FBA524312 FKS524312:FKW524312 FUO524312:FUS524312 GEK524312:GEO524312 GOG524312:GOK524312 GYC524312:GYG524312 HHY524312:HIC524312 HRU524312:HRY524312 IBQ524312:IBU524312 ILM524312:ILQ524312 IVI524312:IVM524312 JFE524312:JFI524312 JPA524312:JPE524312 JYW524312:JZA524312 KIS524312:KIW524312 KSO524312:KSS524312 LCK524312:LCO524312 LMG524312:LMK524312 LWC524312:LWG524312 MFY524312:MGC524312 MPU524312:MPY524312 MZQ524312:MZU524312 NJM524312:NJQ524312 NTI524312:NTM524312 ODE524312:ODI524312 ONA524312:ONE524312 OWW524312:OXA524312 PGS524312:PGW524312 PQO524312:PQS524312 QAK524312:QAO524312 QKG524312:QKK524312 QUC524312:QUG524312 RDY524312:REC524312 RNU524312:RNY524312 RXQ524312:RXU524312 SHM524312:SHQ524312 SRI524312:SRM524312 TBE524312:TBI524312 TLA524312:TLE524312 TUW524312:TVA524312 UES524312:UEW524312 UOO524312:UOS524312 UYK524312:UYO524312 VIG524312:VIK524312 VSC524312:VSG524312 WBY524312:WCC524312 WLU524312:WLY524312 WVQ524312:WVU524312 I589848:M589848 JE589848:JI589848 TA589848:TE589848 ACW589848:ADA589848 AMS589848:AMW589848 AWO589848:AWS589848 BGK589848:BGO589848 BQG589848:BQK589848 CAC589848:CAG589848 CJY589848:CKC589848 CTU589848:CTY589848 DDQ589848:DDU589848 DNM589848:DNQ589848 DXI589848:DXM589848 EHE589848:EHI589848 ERA589848:ERE589848 FAW589848:FBA589848 FKS589848:FKW589848 FUO589848:FUS589848 GEK589848:GEO589848 GOG589848:GOK589848 GYC589848:GYG589848 HHY589848:HIC589848 HRU589848:HRY589848 IBQ589848:IBU589848 ILM589848:ILQ589848 IVI589848:IVM589848 JFE589848:JFI589848 JPA589848:JPE589848 JYW589848:JZA589848 KIS589848:KIW589848 KSO589848:KSS589848 LCK589848:LCO589848 LMG589848:LMK589848 LWC589848:LWG589848 MFY589848:MGC589848 MPU589848:MPY589848 MZQ589848:MZU589848 NJM589848:NJQ589848 NTI589848:NTM589848 ODE589848:ODI589848 ONA589848:ONE589848 OWW589848:OXA589848 PGS589848:PGW589848 PQO589848:PQS589848 QAK589848:QAO589848 QKG589848:QKK589848 QUC589848:QUG589848 RDY589848:REC589848 RNU589848:RNY589848 RXQ589848:RXU589848 SHM589848:SHQ589848 SRI589848:SRM589848 TBE589848:TBI589848 TLA589848:TLE589848 TUW589848:TVA589848 UES589848:UEW589848 UOO589848:UOS589848 UYK589848:UYO589848 VIG589848:VIK589848 VSC589848:VSG589848 WBY589848:WCC589848 WLU589848:WLY589848 WVQ589848:WVU589848 I655384:M655384 JE655384:JI655384 TA655384:TE655384 ACW655384:ADA655384 AMS655384:AMW655384 AWO655384:AWS655384 BGK655384:BGO655384 BQG655384:BQK655384 CAC655384:CAG655384 CJY655384:CKC655384 CTU655384:CTY655384 DDQ655384:DDU655384 DNM655384:DNQ655384 DXI655384:DXM655384 EHE655384:EHI655384 ERA655384:ERE655384 FAW655384:FBA655384 FKS655384:FKW655384 FUO655384:FUS655384 GEK655384:GEO655384 GOG655384:GOK655384 GYC655384:GYG655384 HHY655384:HIC655384 HRU655384:HRY655384 IBQ655384:IBU655384 ILM655384:ILQ655384 IVI655384:IVM655384 JFE655384:JFI655384 JPA655384:JPE655384 JYW655384:JZA655384 KIS655384:KIW655384 KSO655384:KSS655384 LCK655384:LCO655384 LMG655384:LMK655384 LWC655384:LWG655384 MFY655384:MGC655384 MPU655384:MPY655384 MZQ655384:MZU655384 NJM655384:NJQ655384 NTI655384:NTM655384 ODE655384:ODI655384 ONA655384:ONE655384 OWW655384:OXA655384 PGS655384:PGW655384 PQO655384:PQS655384 QAK655384:QAO655384 QKG655384:QKK655384 QUC655384:QUG655384 RDY655384:REC655384 RNU655384:RNY655384 RXQ655384:RXU655384 SHM655384:SHQ655384 SRI655384:SRM655384 TBE655384:TBI655384 TLA655384:TLE655384 TUW655384:TVA655384 UES655384:UEW655384 UOO655384:UOS655384 UYK655384:UYO655384 VIG655384:VIK655384 VSC655384:VSG655384 WBY655384:WCC655384 WLU655384:WLY655384 WVQ655384:WVU655384 I720920:M720920 JE720920:JI720920 TA720920:TE720920 ACW720920:ADA720920 AMS720920:AMW720920 AWO720920:AWS720920 BGK720920:BGO720920 BQG720920:BQK720920 CAC720920:CAG720920 CJY720920:CKC720920 CTU720920:CTY720920 DDQ720920:DDU720920 DNM720920:DNQ720920 DXI720920:DXM720920 EHE720920:EHI720920 ERA720920:ERE720920 FAW720920:FBA720920 FKS720920:FKW720920 FUO720920:FUS720920 GEK720920:GEO720920 GOG720920:GOK720920 GYC720920:GYG720920 HHY720920:HIC720920 HRU720920:HRY720920 IBQ720920:IBU720920 ILM720920:ILQ720920 IVI720920:IVM720920 JFE720920:JFI720920 JPA720920:JPE720920 JYW720920:JZA720920 KIS720920:KIW720920 KSO720920:KSS720920 LCK720920:LCO720920 LMG720920:LMK720920 LWC720920:LWG720920 MFY720920:MGC720920 MPU720920:MPY720920 MZQ720920:MZU720920 NJM720920:NJQ720920 NTI720920:NTM720920 ODE720920:ODI720920 ONA720920:ONE720920 OWW720920:OXA720920 PGS720920:PGW720920 PQO720920:PQS720920 QAK720920:QAO720920 QKG720920:QKK720920 QUC720920:QUG720920 RDY720920:REC720920 RNU720920:RNY720920 RXQ720920:RXU720920 SHM720920:SHQ720920 SRI720920:SRM720920 TBE720920:TBI720920 TLA720920:TLE720920 TUW720920:TVA720920 UES720920:UEW720920 UOO720920:UOS720920 UYK720920:UYO720920 VIG720920:VIK720920 VSC720920:VSG720920 WBY720920:WCC720920 WLU720920:WLY720920 WVQ720920:WVU720920 I786456:M786456 JE786456:JI786456 TA786456:TE786456 ACW786456:ADA786456 AMS786456:AMW786456 AWO786456:AWS786456 BGK786456:BGO786456 BQG786456:BQK786456 CAC786456:CAG786456 CJY786456:CKC786456 CTU786456:CTY786456 DDQ786456:DDU786456 DNM786456:DNQ786456 DXI786456:DXM786456 EHE786456:EHI786456 ERA786456:ERE786456 FAW786456:FBA786456 FKS786456:FKW786456 FUO786456:FUS786456 GEK786456:GEO786456 GOG786456:GOK786456 GYC786456:GYG786456 HHY786456:HIC786456 HRU786456:HRY786456 IBQ786456:IBU786456 ILM786456:ILQ786456 IVI786456:IVM786456 JFE786456:JFI786456 JPA786456:JPE786456 JYW786456:JZA786456 KIS786456:KIW786456 KSO786456:KSS786456 LCK786456:LCO786456 LMG786456:LMK786456 LWC786456:LWG786456 MFY786456:MGC786456 MPU786456:MPY786456 MZQ786456:MZU786456 NJM786456:NJQ786456 NTI786456:NTM786456 ODE786456:ODI786456 ONA786456:ONE786456 OWW786456:OXA786456 PGS786456:PGW786456 PQO786456:PQS786456 QAK786456:QAO786456 QKG786456:QKK786456 QUC786456:QUG786456 RDY786456:REC786456 RNU786456:RNY786456 RXQ786456:RXU786456 SHM786456:SHQ786456 SRI786456:SRM786456 TBE786456:TBI786456 TLA786456:TLE786456 TUW786456:TVA786456 UES786456:UEW786456 UOO786456:UOS786456 UYK786456:UYO786456 VIG786456:VIK786456 VSC786456:VSG786456 WBY786456:WCC786456 WLU786456:WLY786456 WVQ786456:WVU786456 I851992:M851992 JE851992:JI851992 TA851992:TE851992 ACW851992:ADA851992 AMS851992:AMW851992 AWO851992:AWS851992 BGK851992:BGO851992 BQG851992:BQK851992 CAC851992:CAG851992 CJY851992:CKC851992 CTU851992:CTY851992 DDQ851992:DDU851992 DNM851992:DNQ851992 DXI851992:DXM851992 EHE851992:EHI851992 ERA851992:ERE851992 FAW851992:FBA851992 FKS851992:FKW851992 FUO851992:FUS851992 GEK851992:GEO851992 GOG851992:GOK851992 GYC851992:GYG851992 HHY851992:HIC851992 HRU851992:HRY851992 IBQ851992:IBU851992 ILM851992:ILQ851992 IVI851992:IVM851992 JFE851992:JFI851992 JPA851992:JPE851992 JYW851992:JZA851992 KIS851992:KIW851992 KSO851992:KSS851992 LCK851992:LCO851992 LMG851992:LMK851992 LWC851992:LWG851992 MFY851992:MGC851992 MPU851992:MPY851992 MZQ851992:MZU851992 NJM851992:NJQ851992 NTI851992:NTM851992 ODE851992:ODI851992 ONA851992:ONE851992 OWW851992:OXA851992 PGS851992:PGW851992 PQO851992:PQS851992 QAK851992:QAO851992 QKG851992:QKK851992 QUC851992:QUG851992 RDY851992:REC851992 RNU851992:RNY851992 RXQ851992:RXU851992 SHM851992:SHQ851992 SRI851992:SRM851992 TBE851992:TBI851992 TLA851992:TLE851992 TUW851992:TVA851992 UES851992:UEW851992 UOO851992:UOS851992 UYK851992:UYO851992 VIG851992:VIK851992 VSC851992:VSG851992 WBY851992:WCC851992 WLU851992:WLY851992 WVQ851992:WVU851992 I917528:M917528 JE917528:JI917528 TA917528:TE917528 ACW917528:ADA917528 AMS917528:AMW917528 AWO917528:AWS917528 BGK917528:BGO917528 BQG917528:BQK917528 CAC917528:CAG917528 CJY917528:CKC917528 CTU917528:CTY917528 DDQ917528:DDU917528 DNM917528:DNQ917528 DXI917528:DXM917528 EHE917528:EHI917528 ERA917528:ERE917528 FAW917528:FBA917528 FKS917528:FKW917528 FUO917528:FUS917528 GEK917528:GEO917528 GOG917528:GOK917528 GYC917528:GYG917528 HHY917528:HIC917528 HRU917528:HRY917528 IBQ917528:IBU917528 ILM917528:ILQ917528 IVI917528:IVM917528 JFE917528:JFI917528 JPA917528:JPE917528 JYW917528:JZA917528 KIS917528:KIW917528 KSO917528:KSS917528 LCK917528:LCO917528 LMG917528:LMK917528 LWC917528:LWG917528 MFY917528:MGC917528 MPU917528:MPY917528 MZQ917528:MZU917528 NJM917528:NJQ917528 NTI917528:NTM917528 ODE917528:ODI917528 ONA917528:ONE917528 OWW917528:OXA917528 PGS917528:PGW917528 PQO917528:PQS917528 QAK917528:QAO917528 QKG917528:QKK917528 QUC917528:QUG917528 RDY917528:REC917528 RNU917528:RNY917528 RXQ917528:RXU917528 SHM917528:SHQ917528 SRI917528:SRM917528 TBE917528:TBI917528 TLA917528:TLE917528 TUW917528:TVA917528 UES917528:UEW917528 UOO917528:UOS917528 UYK917528:UYO917528 VIG917528:VIK917528 VSC917528:VSG917528 WBY917528:WCC917528 WLU917528:WLY917528 WVQ917528:WVU917528 I983064:M983064 JE983064:JI983064 TA983064:TE983064 ACW983064:ADA983064 AMS983064:AMW983064 AWO983064:AWS983064 BGK983064:BGO983064 BQG983064:BQK983064 CAC983064:CAG983064 CJY983064:CKC983064 CTU983064:CTY983064 DDQ983064:DDU983064 DNM983064:DNQ983064 DXI983064:DXM983064 EHE983064:EHI983064 ERA983064:ERE983064 FAW983064:FBA983064 FKS983064:FKW983064 FUO983064:FUS983064 GEK983064:GEO983064 GOG983064:GOK983064 GYC983064:GYG983064 HHY983064:HIC983064 HRU983064:HRY983064 IBQ983064:IBU983064 ILM983064:ILQ983064 IVI983064:IVM983064 JFE983064:JFI983064 JPA983064:JPE983064 JYW983064:JZA983064 KIS983064:KIW983064 KSO983064:KSS983064 LCK983064:LCO983064 LMG983064:LMK983064 LWC983064:LWG983064 MFY983064:MGC983064 MPU983064:MPY983064 MZQ983064:MZU983064 NJM983064:NJQ983064 NTI983064:NTM983064 ODE983064:ODI983064 ONA983064:ONE983064 OWW983064:OXA983064 PGS983064:PGW983064 PQO983064:PQS983064 QAK983064:QAO983064 QKG983064:QKK983064 QUC983064:QUG983064 RDY983064:REC983064 RNU983064:RNY983064 RXQ983064:RXU983064 SHM983064:SHQ983064 SRI983064:SRM983064 TBE983064:TBI983064 TLA983064:TLE983064 TUW983064:TVA983064 UES983064:UEW983064 UOO983064:UOS983064 UYK983064:UYO983064 VIG983064:VIK983064 VSC983064:VSG983064 WBY983064:WCC983064 WLU983064:WLY983064 WVQ983064:WVU983064" xr:uid="{00000000-0002-0000-0600-000004000000}">
      <formula1>$AB$10:$AB$17</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5000000}">
      <formula1>$AA$10:$AA$12</formula1>
    </dataValidation>
    <dataValidation type="list" allowBlank="1" showInputMessage="1" showErrorMessage="1" sqref="S1" xr:uid="{00000000-0002-0000-0600-000006000000}">
      <formula1>$AB$37:$AB$39</formula1>
    </dataValidation>
    <dataValidation type="list" allowBlank="1" showInputMessage="1" showErrorMessage="1" sqref="X1" xr:uid="{00000000-0002-0000-0600-000007000000}">
      <formula1>$AB$33:$AB$35</formula1>
    </dataValidation>
  </dataValidations>
  <pageMargins left="0.23622047244094491" right="0.23622047244094491" top="0.74803149606299213" bottom="0.74803149606299213" header="0.31496062992125984" footer="0.31496062992125984"/>
  <pageSetup paperSize="9" scale="48" orientation="portrait" blackAndWhite="1"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tint="0.59999389629810485"/>
    <pageSetUpPr fitToPage="1"/>
  </sheetPr>
  <dimension ref="A1:S70"/>
  <sheetViews>
    <sheetView showGridLines="0" view="pageBreakPreview" zoomScaleNormal="85" zoomScaleSheetLayoutView="100" workbookViewId="0">
      <selection activeCell="E9" sqref="E9:I12"/>
    </sheetView>
  </sheetViews>
  <sheetFormatPr defaultColWidth="10.625" defaultRowHeight="13.5"/>
  <cols>
    <col min="1" max="1" width="25.375" style="79" customWidth="1"/>
    <col min="2" max="2" width="10.375" style="85" customWidth="1"/>
    <col min="3" max="3" width="70.375" style="79" customWidth="1"/>
    <col min="4" max="6" width="10.625" style="79"/>
    <col min="7" max="7" width="22.125" style="79" customWidth="1"/>
    <col min="8" max="255" width="10.625" style="79"/>
    <col min="256" max="256" width="30.375" style="79" customWidth="1"/>
    <col min="257" max="257" width="10.375" style="79" customWidth="1"/>
    <col min="258" max="258" width="70.375" style="79" customWidth="1"/>
    <col min="259" max="259" width="2.625" style="79" customWidth="1"/>
    <col min="260" max="511" width="10.625" style="79"/>
    <col min="512" max="512" width="30.375" style="79" customWidth="1"/>
    <col min="513" max="513" width="10.375" style="79" customWidth="1"/>
    <col min="514" max="514" width="70.375" style="79" customWidth="1"/>
    <col min="515" max="515" width="2.625" style="79" customWidth="1"/>
    <col min="516" max="767" width="10.625" style="79"/>
    <col min="768" max="768" width="30.375" style="79" customWidth="1"/>
    <col min="769" max="769" width="10.375" style="79" customWidth="1"/>
    <col min="770" max="770" width="70.375" style="79" customWidth="1"/>
    <col min="771" max="771" width="2.625" style="79" customWidth="1"/>
    <col min="772" max="1023" width="10.625" style="79"/>
    <col min="1024" max="1024" width="30.375" style="79" customWidth="1"/>
    <col min="1025" max="1025" width="10.375" style="79" customWidth="1"/>
    <col min="1026" max="1026" width="70.375" style="79" customWidth="1"/>
    <col min="1027" max="1027" width="2.625" style="79" customWidth="1"/>
    <col min="1028" max="1279" width="10.625" style="79"/>
    <col min="1280" max="1280" width="30.375" style="79" customWidth="1"/>
    <col min="1281" max="1281" width="10.375" style="79" customWidth="1"/>
    <col min="1282" max="1282" width="70.375" style="79" customWidth="1"/>
    <col min="1283" max="1283" width="2.625" style="79" customWidth="1"/>
    <col min="1284" max="1535" width="10.625" style="79"/>
    <col min="1536" max="1536" width="30.375" style="79" customWidth="1"/>
    <col min="1537" max="1537" width="10.375" style="79" customWidth="1"/>
    <col min="1538" max="1538" width="70.375" style="79" customWidth="1"/>
    <col min="1539" max="1539" width="2.625" style="79" customWidth="1"/>
    <col min="1540" max="1791" width="10.625" style="79"/>
    <col min="1792" max="1792" width="30.375" style="79" customWidth="1"/>
    <col min="1793" max="1793" width="10.375" style="79" customWidth="1"/>
    <col min="1794" max="1794" width="70.375" style="79" customWidth="1"/>
    <col min="1795" max="1795" width="2.625" style="79" customWidth="1"/>
    <col min="1796" max="2047" width="10.625" style="79"/>
    <col min="2048" max="2048" width="30.375" style="79" customWidth="1"/>
    <col min="2049" max="2049" width="10.375" style="79" customWidth="1"/>
    <col min="2050" max="2050" width="70.375" style="79" customWidth="1"/>
    <col min="2051" max="2051" width="2.625" style="79" customWidth="1"/>
    <col min="2052" max="2303" width="10.625" style="79"/>
    <col min="2304" max="2304" width="30.375" style="79" customWidth="1"/>
    <col min="2305" max="2305" width="10.375" style="79" customWidth="1"/>
    <col min="2306" max="2306" width="70.375" style="79" customWidth="1"/>
    <col min="2307" max="2307" width="2.625" style="79" customWidth="1"/>
    <col min="2308" max="2559" width="10.625" style="79"/>
    <col min="2560" max="2560" width="30.375" style="79" customWidth="1"/>
    <col min="2561" max="2561" width="10.375" style="79" customWidth="1"/>
    <col min="2562" max="2562" width="70.375" style="79" customWidth="1"/>
    <col min="2563" max="2563" width="2.625" style="79" customWidth="1"/>
    <col min="2564" max="2815" width="10.625" style="79"/>
    <col min="2816" max="2816" width="30.375" style="79" customWidth="1"/>
    <col min="2817" max="2817" width="10.375" style="79" customWidth="1"/>
    <col min="2818" max="2818" width="70.375" style="79" customWidth="1"/>
    <col min="2819" max="2819" width="2.625" style="79" customWidth="1"/>
    <col min="2820" max="3071" width="10.625" style="79"/>
    <col min="3072" max="3072" width="30.375" style="79" customWidth="1"/>
    <col min="3073" max="3073" width="10.375" style="79" customWidth="1"/>
    <col min="3074" max="3074" width="70.375" style="79" customWidth="1"/>
    <col min="3075" max="3075" width="2.625" style="79" customWidth="1"/>
    <col min="3076" max="3327" width="10.625" style="79"/>
    <col min="3328" max="3328" width="30.375" style="79" customWidth="1"/>
    <col min="3329" max="3329" width="10.375" style="79" customWidth="1"/>
    <col min="3330" max="3330" width="70.375" style="79" customWidth="1"/>
    <col min="3331" max="3331" width="2.625" style="79" customWidth="1"/>
    <col min="3332" max="3583" width="10.625" style="79"/>
    <col min="3584" max="3584" width="30.375" style="79" customWidth="1"/>
    <col min="3585" max="3585" width="10.375" style="79" customWidth="1"/>
    <col min="3586" max="3586" width="70.375" style="79" customWidth="1"/>
    <col min="3587" max="3587" width="2.625" style="79" customWidth="1"/>
    <col min="3588" max="3839" width="10.625" style="79"/>
    <col min="3840" max="3840" width="30.375" style="79" customWidth="1"/>
    <col min="3841" max="3841" width="10.375" style="79" customWidth="1"/>
    <col min="3842" max="3842" width="70.375" style="79" customWidth="1"/>
    <col min="3843" max="3843" width="2.625" style="79" customWidth="1"/>
    <col min="3844" max="4095" width="10.625" style="79"/>
    <col min="4096" max="4096" width="30.375" style="79" customWidth="1"/>
    <col min="4097" max="4097" width="10.375" style="79" customWidth="1"/>
    <col min="4098" max="4098" width="70.375" style="79" customWidth="1"/>
    <col min="4099" max="4099" width="2.625" style="79" customWidth="1"/>
    <col min="4100" max="4351" width="10.625" style="79"/>
    <col min="4352" max="4352" width="30.375" style="79" customWidth="1"/>
    <col min="4353" max="4353" width="10.375" style="79" customWidth="1"/>
    <col min="4354" max="4354" width="70.375" style="79" customWidth="1"/>
    <col min="4355" max="4355" width="2.625" style="79" customWidth="1"/>
    <col min="4356" max="4607" width="10.625" style="79"/>
    <col min="4608" max="4608" width="30.375" style="79" customWidth="1"/>
    <col min="4609" max="4609" width="10.375" style="79" customWidth="1"/>
    <col min="4610" max="4610" width="70.375" style="79" customWidth="1"/>
    <col min="4611" max="4611" width="2.625" style="79" customWidth="1"/>
    <col min="4612" max="4863" width="10.625" style="79"/>
    <col min="4864" max="4864" width="30.375" style="79" customWidth="1"/>
    <col min="4865" max="4865" width="10.375" style="79" customWidth="1"/>
    <col min="4866" max="4866" width="70.375" style="79" customWidth="1"/>
    <col min="4867" max="4867" width="2.625" style="79" customWidth="1"/>
    <col min="4868" max="5119" width="10.625" style="79"/>
    <col min="5120" max="5120" width="30.375" style="79" customWidth="1"/>
    <col min="5121" max="5121" width="10.375" style="79" customWidth="1"/>
    <col min="5122" max="5122" width="70.375" style="79" customWidth="1"/>
    <col min="5123" max="5123" width="2.625" style="79" customWidth="1"/>
    <col min="5124" max="5375" width="10.625" style="79"/>
    <col min="5376" max="5376" width="30.375" style="79" customWidth="1"/>
    <col min="5377" max="5377" width="10.375" style="79" customWidth="1"/>
    <col min="5378" max="5378" width="70.375" style="79" customWidth="1"/>
    <col min="5379" max="5379" width="2.625" style="79" customWidth="1"/>
    <col min="5380" max="5631" width="10.625" style="79"/>
    <col min="5632" max="5632" width="30.375" style="79" customWidth="1"/>
    <col min="5633" max="5633" width="10.375" style="79" customWidth="1"/>
    <col min="5634" max="5634" width="70.375" style="79" customWidth="1"/>
    <col min="5635" max="5635" width="2.625" style="79" customWidth="1"/>
    <col min="5636" max="5887" width="10.625" style="79"/>
    <col min="5888" max="5888" width="30.375" style="79" customWidth="1"/>
    <col min="5889" max="5889" width="10.375" style="79" customWidth="1"/>
    <col min="5890" max="5890" width="70.375" style="79" customWidth="1"/>
    <col min="5891" max="5891" width="2.625" style="79" customWidth="1"/>
    <col min="5892" max="6143" width="10.625" style="79"/>
    <col min="6144" max="6144" width="30.375" style="79" customWidth="1"/>
    <col min="6145" max="6145" width="10.375" style="79" customWidth="1"/>
    <col min="6146" max="6146" width="70.375" style="79" customWidth="1"/>
    <col min="6147" max="6147" width="2.625" style="79" customWidth="1"/>
    <col min="6148" max="6399" width="10.625" style="79"/>
    <col min="6400" max="6400" width="30.375" style="79" customWidth="1"/>
    <col min="6401" max="6401" width="10.375" style="79" customWidth="1"/>
    <col min="6402" max="6402" width="70.375" style="79" customWidth="1"/>
    <col min="6403" max="6403" width="2.625" style="79" customWidth="1"/>
    <col min="6404" max="6655" width="10.625" style="79"/>
    <col min="6656" max="6656" width="30.375" style="79" customWidth="1"/>
    <col min="6657" max="6657" width="10.375" style="79" customWidth="1"/>
    <col min="6658" max="6658" width="70.375" style="79" customWidth="1"/>
    <col min="6659" max="6659" width="2.625" style="79" customWidth="1"/>
    <col min="6660" max="6911" width="10.625" style="79"/>
    <col min="6912" max="6912" width="30.375" style="79" customWidth="1"/>
    <col min="6913" max="6913" width="10.375" style="79" customWidth="1"/>
    <col min="6914" max="6914" width="70.375" style="79" customWidth="1"/>
    <col min="6915" max="6915" width="2.625" style="79" customWidth="1"/>
    <col min="6916" max="7167" width="10.625" style="79"/>
    <col min="7168" max="7168" width="30.375" style="79" customWidth="1"/>
    <col min="7169" max="7169" width="10.375" style="79" customWidth="1"/>
    <col min="7170" max="7170" width="70.375" style="79" customWidth="1"/>
    <col min="7171" max="7171" width="2.625" style="79" customWidth="1"/>
    <col min="7172" max="7423" width="10.625" style="79"/>
    <col min="7424" max="7424" width="30.375" style="79" customWidth="1"/>
    <col min="7425" max="7425" width="10.375" style="79" customWidth="1"/>
    <col min="7426" max="7426" width="70.375" style="79" customWidth="1"/>
    <col min="7427" max="7427" width="2.625" style="79" customWidth="1"/>
    <col min="7428" max="7679" width="10.625" style="79"/>
    <col min="7680" max="7680" width="30.375" style="79" customWidth="1"/>
    <col min="7681" max="7681" width="10.375" style="79" customWidth="1"/>
    <col min="7682" max="7682" width="70.375" style="79" customWidth="1"/>
    <col min="7683" max="7683" width="2.625" style="79" customWidth="1"/>
    <col min="7684" max="7935" width="10.625" style="79"/>
    <col min="7936" max="7936" width="30.375" style="79" customWidth="1"/>
    <col min="7937" max="7937" width="10.375" style="79" customWidth="1"/>
    <col min="7938" max="7938" width="70.375" style="79" customWidth="1"/>
    <col min="7939" max="7939" width="2.625" style="79" customWidth="1"/>
    <col min="7940" max="8191" width="10.625" style="79"/>
    <col min="8192" max="8192" width="30.375" style="79" customWidth="1"/>
    <col min="8193" max="8193" width="10.375" style="79" customWidth="1"/>
    <col min="8194" max="8194" width="70.375" style="79" customWidth="1"/>
    <col min="8195" max="8195" width="2.625" style="79" customWidth="1"/>
    <col min="8196" max="8447" width="10.625" style="79"/>
    <col min="8448" max="8448" width="30.375" style="79" customWidth="1"/>
    <col min="8449" max="8449" width="10.375" style="79" customWidth="1"/>
    <col min="8450" max="8450" width="70.375" style="79" customWidth="1"/>
    <col min="8451" max="8451" width="2.625" style="79" customWidth="1"/>
    <col min="8452" max="8703" width="10.625" style="79"/>
    <col min="8704" max="8704" width="30.375" style="79" customWidth="1"/>
    <col min="8705" max="8705" width="10.375" style="79" customWidth="1"/>
    <col min="8706" max="8706" width="70.375" style="79" customWidth="1"/>
    <col min="8707" max="8707" width="2.625" style="79" customWidth="1"/>
    <col min="8708" max="8959" width="10.625" style="79"/>
    <col min="8960" max="8960" width="30.375" style="79" customWidth="1"/>
    <col min="8961" max="8961" width="10.375" style="79" customWidth="1"/>
    <col min="8962" max="8962" width="70.375" style="79" customWidth="1"/>
    <col min="8963" max="8963" width="2.625" style="79" customWidth="1"/>
    <col min="8964" max="9215" width="10.625" style="79"/>
    <col min="9216" max="9216" width="30.375" style="79" customWidth="1"/>
    <col min="9217" max="9217" width="10.375" style="79" customWidth="1"/>
    <col min="9218" max="9218" width="70.375" style="79" customWidth="1"/>
    <col min="9219" max="9219" width="2.625" style="79" customWidth="1"/>
    <col min="9220" max="9471" width="10.625" style="79"/>
    <col min="9472" max="9472" width="30.375" style="79" customWidth="1"/>
    <col min="9473" max="9473" width="10.375" style="79" customWidth="1"/>
    <col min="9474" max="9474" width="70.375" style="79" customWidth="1"/>
    <col min="9475" max="9475" width="2.625" style="79" customWidth="1"/>
    <col min="9476" max="9727" width="10.625" style="79"/>
    <col min="9728" max="9728" width="30.375" style="79" customWidth="1"/>
    <col min="9729" max="9729" width="10.375" style="79" customWidth="1"/>
    <col min="9730" max="9730" width="70.375" style="79" customWidth="1"/>
    <col min="9731" max="9731" width="2.625" style="79" customWidth="1"/>
    <col min="9732" max="9983" width="10.625" style="79"/>
    <col min="9984" max="9984" width="30.375" style="79" customWidth="1"/>
    <col min="9985" max="9985" width="10.375" style="79" customWidth="1"/>
    <col min="9986" max="9986" width="70.375" style="79" customWidth="1"/>
    <col min="9987" max="9987" width="2.625" style="79" customWidth="1"/>
    <col min="9988" max="10239" width="10.625" style="79"/>
    <col min="10240" max="10240" width="30.375" style="79" customWidth="1"/>
    <col min="10241" max="10241" width="10.375" style="79" customWidth="1"/>
    <col min="10242" max="10242" width="70.375" style="79" customWidth="1"/>
    <col min="10243" max="10243" width="2.625" style="79" customWidth="1"/>
    <col min="10244" max="10495" width="10.625" style="79"/>
    <col min="10496" max="10496" width="30.375" style="79" customWidth="1"/>
    <col min="10497" max="10497" width="10.375" style="79" customWidth="1"/>
    <col min="10498" max="10498" width="70.375" style="79" customWidth="1"/>
    <col min="10499" max="10499" width="2.625" style="79" customWidth="1"/>
    <col min="10500" max="10751" width="10.625" style="79"/>
    <col min="10752" max="10752" width="30.375" style="79" customWidth="1"/>
    <col min="10753" max="10753" width="10.375" style="79" customWidth="1"/>
    <col min="10754" max="10754" width="70.375" style="79" customWidth="1"/>
    <col min="10755" max="10755" width="2.625" style="79" customWidth="1"/>
    <col min="10756" max="11007" width="10.625" style="79"/>
    <col min="11008" max="11008" width="30.375" style="79" customWidth="1"/>
    <col min="11009" max="11009" width="10.375" style="79" customWidth="1"/>
    <col min="11010" max="11010" width="70.375" style="79" customWidth="1"/>
    <col min="11011" max="11011" width="2.625" style="79" customWidth="1"/>
    <col min="11012" max="11263" width="10.625" style="79"/>
    <col min="11264" max="11264" width="30.375" style="79" customWidth="1"/>
    <col min="11265" max="11265" width="10.375" style="79" customWidth="1"/>
    <col min="11266" max="11266" width="70.375" style="79" customWidth="1"/>
    <col min="11267" max="11267" width="2.625" style="79" customWidth="1"/>
    <col min="11268" max="11519" width="10.625" style="79"/>
    <col min="11520" max="11520" width="30.375" style="79" customWidth="1"/>
    <col min="11521" max="11521" width="10.375" style="79" customWidth="1"/>
    <col min="11522" max="11522" width="70.375" style="79" customWidth="1"/>
    <col min="11523" max="11523" width="2.625" style="79" customWidth="1"/>
    <col min="11524" max="11775" width="10.625" style="79"/>
    <col min="11776" max="11776" width="30.375" style="79" customWidth="1"/>
    <col min="11777" max="11777" width="10.375" style="79" customWidth="1"/>
    <col min="11778" max="11778" width="70.375" style="79" customWidth="1"/>
    <col min="11779" max="11779" width="2.625" style="79" customWidth="1"/>
    <col min="11780" max="12031" width="10.625" style="79"/>
    <col min="12032" max="12032" width="30.375" style="79" customWidth="1"/>
    <col min="12033" max="12033" width="10.375" style="79" customWidth="1"/>
    <col min="12034" max="12034" width="70.375" style="79" customWidth="1"/>
    <col min="12035" max="12035" width="2.625" style="79" customWidth="1"/>
    <col min="12036" max="12287" width="10.625" style="79"/>
    <col min="12288" max="12288" width="30.375" style="79" customWidth="1"/>
    <col min="12289" max="12289" width="10.375" style="79" customWidth="1"/>
    <col min="12290" max="12290" width="70.375" style="79" customWidth="1"/>
    <col min="12291" max="12291" width="2.625" style="79" customWidth="1"/>
    <col min="12292" max="12543" width="10.625" style="79"/>
    <col min="12544" max="12544" width="30.375" style="79" customWidth="1"/>
    <col min="12545" max="12545" width="10.375" style="79" customWidth="1"/>
    <col min="12546" max="12546" width="70.375" style="79" customWidth="1"/>
    <col min="12547" max="12547" width="2.625" style="79" customWidth="1"/>
    <col min="12548" max="12799" width="10.625" style="79"/>
    <col min="12800" max="12800" width="30.375" style="79" customWidth="1"/>
    <col min="12801" max="12801" width="10.375" style="79" customWidth="1"/>
    <col min="12802" max="12802" width="70.375" style="79" customWidth="1"/>
    <col min="12803" max="12803" width="2.625" style="79" customWidth="1"/>
    <col min="12804" max="13055" width="10.625" style="79"/>
    <col min="13056" max="13056" width="30.375" style="79" customWidth="1"/>
    <col min="13057" max="13057" width="10.375" style="79" customWidth="1"/>
    <col min="13058" max="13058" width="70.375" style="79" customWidth="1"/>
    <col min="13059" max="13059" width="2.625" style="79" customWidth="1"/>
    <col min="13060" max="13311" width="10.625" style="79"/>
    <col min="13312" max="13312" width="30.375" style="79" customWidth="1"/>
    <col min="13313" max="13313" width="10.375" style="79" customWidth="1"/>
    <col min="13314" max="13314" width="70.375" style="79" customWidth="1"/>
    <col min="13315" max="13315" width="2.625" style="79" customWidth="1"/>
    <col min="13316" max="13567" width="10.625" style="79"/>
    <col min="13568" max="13568" width="30.375" style="79" customWidth="1"/>
    <col min="13569" max="13569" width="10.375" style="79" customWidth="1"/>
    <col min="13570" max="13570" width="70.375" style="79" customWidth="1"/>
    <col min="13571" max="13571" width="2.625" style="79" customWidth="1"/>
    <col min="13572" max="13823" width="10.625" style="79"/>
    <col min="13824" max="13824" width="30.375" style="79" customWidth="1"/>
    <col min="13825" max="13825" width="10.375" style="79" customWidth="1"/>
    <col min="13826" max="13826" width="70.375" style="79" customWidth="1"/>
    <col min="13827" max="13827" width="2.625" style="79" customWidth="1"/>
    <col min="13828" max="14079" width="10.625" style="79"/>
    <col min="14080" max="14080" width="30.375" style="79" customWidth="1"/>
    <col min="14081" max="14081" width="10.375" style="79" customWidth="1"/>
    <col min="14082" max="14082" width="70.375" style="79" customWidth="1"/>
    <col min="14083" max="14083" width="2.625" style="79" customWidth="1"/>
    <col min="14084" max="14335" width="10.625" style="79"/>
    <col min="14336" max="14336" width="30.375" style="79" customWidth="1"/>
    <col min="14337" max="14337" width="10.375" style="79" customWidth="1"/>
    <col min="14338" max="14338" width="70.375" style="79" customWidth="1"/>
    <col min="14339" max="14339" width="2.625" style="79" customWidth="1"/>
    <col min="14340" max="14591" width="10.625" style="79"/>
    <col min="14592" max="14592" width="30.375" style="79" customWidth="1"/>
    <col min="14593" max="14593" width="10.375" style="79" customWidth="1"/>
    <col min="14594" max="14594" width="70.375" style="79" customWidth="1"/>
    <col min="14595" max="14595" width="2.625" style="79" customWidth="1"/>
    <col min="14596" max="14847" width="10.625" style="79"/>
    <col min="14848" max="14848" width="30.375" style="79" customWidth="1"/>
    <col min="14849" max="14849" width="10.375" style="79" customWidth="1"/>
    <col min="14850" max="14850" width="70.375" style="79" customWidth="1"/>
    <col min="14851" max="14851" width="2.625" style="79" customWidth="1"/>
    <col min="14852" max="15103" width="10.625" style="79"/>
    <col min="15104" max="15104" width="30.375" style="79" customWidth="1"/>
    <col min="15105" max="15105" width="10.375" style="79" customWidth="1"/>
    <col min="15106" max="15106" width="70.375" style="79" customWidth="1"/>
    <col min="15107" max="15107" width="2.625" style="79" customWidth="1"/>
    <col min="15108" max="15359" width="10.625" style="79"/>
    <col min="15360" max="15360" width="30.375" style="79" customWidth="1"/>
    <col min="15361" max="15361" width="10.375" style="79" customWidth="1"/>
    <col min="15362" max="15362" width="70.375" style="79" customWidth="1"/>
    <col min="15363" max="15363" width="2.625" style="79" customWidth="1"/>
    <col min="15364" max="15615" width="10.625" style="79"/>
    <col min="15616" max="15616" width="30.375" style="79" customWidth="1"/>
    <col min="15617" max="15617" width="10.375" style="79" customWidth="1"/>
    <col min="15618" max="15618" width="70.375" style="79" customWidth="1"/>
    <col min="15619" max="15619" width="2.625" style="79" customWidth="1"/>
    <col min="15620" max="15871" width="10.625" style="79"/>
    <col min="15872" max="15872" width="30.375" style="79" customWidth="1"/>
    <col min="15873" max="15873" width="10.375" style="79" customWidth="1"/>
    <col min="15874" max="15874" width="70.375" style="79" customWidth="1"/>
    <col min="15875" max="15875" width="2.625" style="79" customWidth="1"/>
    <col min="15876" max="16127" width="10.625" style="79"/>
    <col min="16128" max="16128" width="30.375" style="79" customWidth="1"/>
    <col min="16129" max="16129" width="10.375" style="79" customWidth="1"/>
    <col min="16130" max="16130" width="70.375" style="79" customWidth="1"/>
    <col min="16131" max="16131" width="2.625" style="79" customWidth="1"/>
    <col min="16132" max="16384" width="10.625" style="79"/>
  </cols>
  <sheetData>
    <row r="1" spans="1:19" ht="36" customHeight="1">
      <c r="A1" s="1596" t="s">
        <v>385</v>
      </c>
      <c r="B1" s="1596"/>
      <c r="C1" s="1596"/>
      <c r="D1" s="216"/>
      <c r="E1" s="216"/>
      <c r="F1" s="217"/>
      <c r="G1" s="217"/>
      <c r="H1" s="217"/>
    </row>
    <row r="2" spans="1:19" ht="20.100000000000001" customHeight="1">
      <c r="A2" s="1594" t="s">
        <v>386</v>
      </c>
      <c r="B2" s="1594"/>
      <c r="C2" s="1594"/>
      <c r="D2" s="82"/>
    </row>
    <row r="3" spans="1:19" ht="20.100000000000001" customHeight="1">
      <c r="A3" s="81"/>
      <c r="B3" s="80"/>
      <c r="C3" s="83"/>
      <c r="D3" s="84"/>
    </row>
    <row r="4" spans="1:19" ht="20.100000000000001" customHeight="1" thickBot="1">
      <c r="C4" s="86" t="s">
        <v>387</v>
      </c>
    </row>
    <row r="5" spans="1:19" s="88" customFormat="1" ht="20.100000000000001" customHeight="1" thickBot="1">
      <c r="A5" s="87" t="s">
        <v>388</v>
      </c>
      <c r="B5" s="220" t="s">
        <v>389</v>
      </c>
      <c r="C5" s="221" t="s">
        <v>390</v>
      </c>
      <c r="D5" s="222"/>
      <c r="E5" s="222"/>
      <c r="F5" s="222"/>
      <c r="G5" s="222"/>
      <c r="H5" s="222"/>
      <c r="I5" s="222"/>
      <c r="J5" s="222"/>
      <c r="K5" s="222"/>
      <c r="L5" s="222"/>
      <c r="M5" s="222"/>
      <c r="N5" s="222"/>
      <c r="O5" s="222"/>
      <c r="P5" s="222"/>
      <c r="Q5" s="222"/>
      <c r="R5" s="222"/>
      <c r="S5" s="222"/>
    </row>
    <row r="6" spans="1:19" ht="20.100000000000001" customHeight="1">
      <c r="A6" s="489" t="s">
        <v>391</v>
      </c>
      <c r="B6" s="510"/>
      <c r="C6" s="511"/>
      <c r="D6" s="89"/>
    </row>
    <row r="7" spans="1:19" ht="20.100000000000001" customHeight="1">
      <c r="A7" s="490" t="s">
        <v>392</v>
      </c>
      <c r="B7" s="512"/>
      <c r="C7" s="513"/>
    </row>
    <row r="8" spans="1:19" ht="20.100000000000001" customHeight="1">
      <c r="A8" s="490" t="s">
        <v>393</v>
      </c>
      <c r="B8" s="491">
        <f>SUM(B9:B12)</f>
        <v>0</v>
      </c>
      <c r="C8" s="492"/>
    </row>
    <row r="9" spans="1:19" ht="20.100000000000001" customHeight="1">
      <c r="A9" s="493" t="s">
        <v>394</v>
      </c>
      <c r="B9" s="514"/>
      <c r="C9" s="515"/>
    </row>
    <row r="10" spans="1:19" ht="20.100000000000001" customHeight="1">
      <c r="A10" s="91" t="s">
        <v>395</v>
      </c>
      <c r="B10" s="516"/>
      <c r="C10" s="517"/>
    </row>
    <row r="11" spans="1:19" ht="20.100000000000001" customHeight="1">
      <c r="A11" s="91" t="s">
        <v>396</v>
      </c>
      <c r="B11" s="516"/>
      <c r="C11" s="517"/>
    </row>
    <row r="12" spans="1:19" ht="20.100000000000001" customHeight="1">
      <c r="A12" s="225" t="s">
        <v>397</v>
      </c>
      <c r="B12" s="518"/>
      <c r="C12" s="519"/>
    </row>
    <row r="13" spans="1:19" ht="20.100000000000001" customHeight="1">
      <c r="A13" s="494" t="s">
        <v>398</v>
      </c>
      <c r="B13" s="520"/>
      <c r="C13" s="521"/>
    </row>
    <row r="14" spans="1:19" ht="20.100000000000001" customHeight="1">
      <c r="A14" s="494" t="s">
        <v>399</v>
      </c>
      <c r="B14" s="520"/>
      <c r="C14" s="521"/>
    </row>
    <row r="15" spans="1:19" ht="20.100000000000001" customHeight="1">
      <c r="A15" s="490" t="s">
        <v>400</v>
      </c>
      <c r="B15" s="491">
        <f>SUM(B16:B19)</f>
        <v>0</v>
      </c>
      <c r="C15" s="492"/>
    </row>
    <row r="16" spans="1:19" ht="20.100000000000001" customHeight="1">
      <c r="A16" s="493" t="s">
        <v>401</v>
      </c>
      <c r="B16" s="514"/>
      <c r="C16" s="515"/>
    </row>
    <row r="17" spans="1:10" ht="20.100000000000001" customHeight="1">
      <c r="A17" s="91" t="s">
        <v>402</v>
      </c>
      <c r="B17" s="516"/>
      <c r="C17" s="517"/>
    </row>
    <row r="18" spans="1:10" ht="20.100000000000001" customHeight="1">
      <c r="A18" s="91" t="s">
        <v>403</v>
      </c>
      <c r="B18" s="522"/>
      <c r="C18" s="523"/>
    </row>
    <row r="19" spans="1:10" ht="20.100000000000001" customHeight="1">
      <c r="A19" s="91" t="s">
        <v>404</v>
      </c>
      <c r="B19" s="516"/>
      <c r="C19" s="517"/>
    </row>
    <row r="20" spans="1:10" ht="20.100000000000001" customHeight="1">
      <c r="A20" s="93" t="s">
        <v>405</v>
      </c>
      <c r="B20" s="491">
        <f>SUM(B21:B23)</f>
        <v>0</v>
      </c>
      <c r="C20" s="492"/>
    </row>
    <row r="21" spans="1:10" ht="20.100000000000001" customHeight="1">
      <c r="A21" s="90" t="s">
        <v>406</v>
      </c>
      <c r="B21" s="524"/>
      <c r="C21" s="525"/>
    </row>
    <row r="22" spans="1:10" ht="20.100000000000001" customHeight="1">
      <c r="A22" s="91" t="s">
        <v>407</v>
      </c>
      <c r="B22" s="516"/>
      <c r="C22" s="517"/>
    </row>
    <row r="23" spans="1:10" ht="20.100000000000001" customHeight="1">
      <c r="A23" s="92" t="s">
        <v>408</v>
      </c>
      <c r="B23" s="526"/>
      <c r="C23" s="527"/>
      <c r="J23" s="162"/>
    </row>
    <row r="24" spans="1:10" ht="20.100000000000001" customHeight="1">
      <c r="A24" s="495" t="s">
        <v>409</v>
      </c>
      <c r="B24" s="528"/>
      <c r="C24" s="521"/>
    </row>
    <row r="25" spans="1:10" ht="20.100000000000001" customHeight="1" thickBot="1">
      <c r="A25" s="496" t="s">
        <v>410</v>
      </c>
      <c r="B25" s="497">
        <f>SUM(B6,B7,B8,,B13,B14,B15,B20,B24)</f>
        <v>0</v>
      </c>
      <c r="C25" s="498" t="s">
        <v>411</v>
      </c>
    </row>
    <row r="26" spans="1:10" ht="20.100000000000001" customHeight="1">
      <c r="A26" s="499"/>
      <c r="B26" s="500"/>
      <c r="C26" s="501"/>
    </row>
    <row r="27" spans="1:10" ht="20.100000000000001" customHeight="1">
      <c r="A27" s="93" t="s">
        <v>412</v>
      </c>
      <c r="B27" s="491">
        <f>SUM(B28:B29)</f>
        <v>0</v>
      </c>
      <c r="C27" s="502"/>
    </row>
    <row r="28" spans="1:10" ht="20.100000000000001" customHeight="1">
      <c r="A28" s="94" t="s">
        <v>413</v>
      </c>
      <c r="B28" s="529"/>
      <c r="C28" s="530"/>
    </row>
    <row r="29" spans="1:10" ht="20.100000000000001" customHeight="1">
      <c r="A29" s="225" t="s">
        <v>414</v>
      </c>
      <c r="B29" s="518"/>
      <c r="C29" s="519"/>
    </row>
    <row r="30" spans="1:10" ht="20.100000000000001" customHeight="1">
      <c r="A30" s="96" t="s">
        <v>415</v>
      </c>
      <c r="B30" s="531"/>
      <c r="C30" s="532"/>
    </row>
    <row r="31" spans="1:10" ht="20.100000000000001" customHeight="1" thickBot="1">
      <c r="A31" s="496" t="s">
        <v>416</v>
      </c>
      <c r="B31" s="503">
        <f>SUM(B27,B30)</f>
        <v>0</v>
      </c>
      <c r="C31" s="504" t="s">
        <v>417</v>
      </c>
    </row>
    <row r="32" spans="1:10" ht="20.100000000000001" customHeight="1" thickBot="1">
      <c r="A32" s="95"/>
      <c r="B32" s="505"/>
      <c r="C32" s="506"/>
    </row>
    <row r="33" spans="1:7" ht="20.100000000000001" customHeight="1" thickBot="1">
      <c r="A33" s="507" t="s">
        <v>418</v>
      </c>
      <c r="B33" s="508">
        <f>SUM(B25,B31)</f>
        <v>0</v>
      </c>
      <c r="C33" s="509" t="s">
        <v>419</v>
      </c>
    </row>
    <row r="34" spans="1:7" ht="20.100000000000001" customHeight="1">
      <c r="A34" s="95" t="s">
        <v>420</v>
      </c>
    </row>
    <row r="35" spans="1:7" ht="20.100000000000001" customHeight="1"/>
    <row r="36" spans="1:7" ht="20.100000000000001" customHeight="1"/>
    <row r="37" spans="1:7" ht="20.100000000000001" customHeight="1"/>
    <row r="38" spans="1:7" ht="20.100000000000001" customHeight="1"/>
    <row r="39" spans="1:7" ht="20.100000000000001" customHeight="1">
      <c r="G39" s="79" t="s">
        <v>421</v>
      </c>
    </row>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spans="1:8" ht="20.100000000000001" customHeight="1"/>
    <row r="50" spans="1:8" ht="20.100000000000001" customHeight="1"/>
    <row r="51" spans="1:8" ht="20.100000000000001" customHeight="1"/>
    <row r="52" spans="1:8" ht="20.100000000000001" customHeight="1"/>
    <row r="53" spans="1:8" ht="20.100000000000001" customHeight="1"/>
    <row r="54" spans="1:8" ht="20.100000000000001" customHeight="1"/>
    <row r="55" spans="1:8" ht="20.100000000000001" customHeight="1"/>
    <row r="56" spans="1:8" ht="20.100000000000001" customHeight="1"/>
    <row r="57" spans="1:8" ht="27.75" customHeight="1"/>
    <row r="58" spans="1:8" ht="117.75" customHeight="1"/>
    <row r="59" spans="1:8" ht="20.100000000000001" customHeight="1"/>
    <row r="60" spans="1:8" ht="20.100000000000001" customHeight="1"/>
    <row r="61" spans="1:8" ht="20.100000000000001" customHeight="1"/>
    <row r="62" spans="1:8" ht="20.100000000000001" customHeight="1">
      <c r="A62" s="1595"/>
      <c r="B62" s="1595"/>
      <c r="C62" s="1595"/>
      <c r="D62" s="1595"/>
      <c r="E62" s="1595"/>
      <c r="F62" s="1595"/>
      <c r="G62" s="1595"/>
      <c r="H62" s="1595"/>
    </row>
    <row r="63" spans="1:8" ht="20.100000000000001" customHeight="1">
      <c r="A63" s="1595"/>
      <c r="B63" s="1595"/>
      <c r="C63" s="1595"/>
      <c r="D63" s="1595"/>
      <c r="E63" s="1595"/>
      <c r="F63" s="1595"/>
      <c r="G63" s="1595"/>
      <c r="H63" s="1595"/>
    </row>
    <row r="64" spans="1:8" ht="20.100000000000001" customHeight="1"/>
    <row r="65" ht="20.100000000000001" customHeight="1"/>
    <row r="66" ht="39.950000000000003" customHeight="1"/>
    <row r="70" ht="61.5" customHeight="1"/>
  </sheetData>
  <customSheetViews>
    <customSheetView guid="{633FC60D-7CF0-4D00-8C9D-AB60B4084988}" scale="85" showPageBreaks="1" printArea="1" hiddenRows="1" view="pageBreakPreview" topLeftCell="A39">
      <selection activeCell="A38" sqref="A38:F38"/>
      <pageMargins left="0" right="0" top="0" bottom="0" header="0" footer="0"/>
      <pageSetup paperSize="9" scale="85" orientation="portrait" r:id="rId1"/>
      <headerFooter alignWithMargins="0">
        <oddFooter>&amp;R(HIDA 2016)</oddFooter>
      </headerFooter>
    </customSheetView>
  </customSheetViews>
  <mergeCells count="4">
    <mergeCell ref="A2:C2"/>
    <mergeCell ref="A62:H62"/>
    <mergeCell ref="A63:H63"/>
    <mergeCell ref="A1:C1"/>
  </mergeCells>
  <phoneticPr fontId="20"/>
  <printOptions horizontalCentered="1"/>
  <pageMargins left="0.55118110236220474" right="0.55118110236220474" top="0.47244094488188981" bottom="0.43307086614173229" header="0.6692913385826772" footer="0.70866141732283472"/>
  <pageSetup paperSize="9" scale="87" orientation="portrait" blackAndWhite="1" r:id="rId2"/>
  <headerFooter alignWithMargins="0">
    <oddFooter>&amp;R(AOTS 2019)</oddFooter>
  </headerFooter>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4" tint="0.59999389629810485"/>
  </sheetPr>
  <dimension ref="A1:S276"/>
  <sheetViews>
    <sheetView showGridLines="0" view="pageBreakPreview" zoomScale="85" zoomScaleNormal="55" zoomScaleSheetLayoutView="85" zoomScalePageLayoutView="40" workbookViewId="0">
      <selection activeCell="E9" sqref="E9:I12"/>
    </sheetView>
  </sheetViews>
  <sheetFormatPr defaultColWidth="8.875" defaultRowHeight="14.25"/>
  <cols>
    <col min="1" max="4" width="2.625" style="193" customWidth="1"/>
    <col min="5" max="9" width="7.125" style="193" customWidth="1"/>
    <col min="10" max="11" width="11" style="193" customWidth="1"/>
    <col min="12" max="16" width="7.125" style="193" customWidth="1"/>
    <col min="17" max="18" width="11" style="193" customWidth="1"/>
    <col min="19" max="19" width="13.625" style="193" customWidth="1"/>
    <col min="20" max="20" width="0.875" style="193" customWidth="1"/>
    <col min="21" max="21" width="9" style="193" customWidth="1"/>
    <col min="22" max="105" width="9" style="193"/>
    <col min="106" max="106" width="0.125" style="193" customWidth="1"/>
    <col min="107" max="107" width="4.625" style="193" customWidth="1"/>
    <col min="108" max="108" width="3.375" style="193" customWidth="1"/>
    <col min="109" max="109" width="4.375" style="193" customWidth="1"/>
    <col min="110" max="110" width="3.375" style="193" customWidth="1"/>
    <col min="111" max="111" width="9.625" style="193" customWidth="1"/>
    <col min="112" max="112" width="7.375" style="193" customWidth="1"/>
    <col min="113" max="113" width="8.625" style="193" customWidth="1"/>
    <col min="114" max="114" width="7.375" style="193" customWidth="1"/>
    <col min="115" max="115" width="20.625" style="193" customWidth="1"/>
    <col min="116" max="116" width="18.125" style="193" customWidth="1"/>
    <col min="117" max="117" width="9.625" style="193" customWidth="1"/>
    <col min="118" max="118" width="7.375" style="193" customWidth="1"/>
    <col min="119" max="119" width="8.375" style="193" customWidth="1"/>
    <col min="120" max="120" width="7.375" style="193" customWidth="1"/>
    <col min="121" max="121" width="26.125" style="193" customWidth="1"/>
    <col min="122" max="122" width="21.125" style="193" customWidth="1"/>
    <col min="123" max="361" width="9" style="193"/>
    <col min="362" max="362" width="0.125" style="193" customWidth="1"/>
    <col min="363" max="363" width="4.625" style="193" customWidth="1"/>
    <col min="364" max="364" width="3.375" style="193" customWidth="1"/>
    <col min="365" max="365" width="4.375" style="193" customWidth="1"/>
    <col min="366" max="366" width="3.375" style="193" customWidth="1"/>
    <col min="367" max="367" width="9.625" style="193" customWidth="1"/>
    <col min="368" max="368" width="7.375" style="193" customWidth="1"/>
    <col min="369" max="369" width="8.625" style="193" customWidth="1"/>
    <col min="370" max="370" width="7.375" style="193" customWidth="1"/>
    <col min="371" max="371" width="20.625" style="193" customWidth="1"/>
    <col min="372" max="372" width="18.125" style="193" customWidth="1"/>
    <col min="373" max="373" width="9.625" style="193" customWidth="1"/>
    <col min="374" max="374" width="7.375" style="193" customWidth="1"/>
    <col min="375" max="375" width="8.375" style="193" customWidth="1"/>
    <col min="376" max="376" width="7.375" style="193" customWidth="1"/>
    <col min="377" max="377" width="26.125" style="193" customWidth="1"/>
    <col min="378" max="378" width="21.125" style="193" customWidth="1"/>
    <col min="379" max="617" width="9" style="193"/>
    <col min="618" max="618" width="0.125" style="193" customWidth="1"/>
    <col min="619" max="619" width="4.625" style="193" customWidth="1"/>
    <col min="620" max="620" width="3.375" style="193" customWidth="1"/>
    <col min="621" max="621" width="4.375" style="193" customWidth="1"/>
    <col min="622" max="622" width="3.375" style="193" customWidth="1"/>
    <col min="623" max="623" width="9.625" style="193" customWidth="1"/>
    <col min="624" max="624" width="7.375" style="193" customWidth="1"/>
    <col min="625" max="625" width="8.625" style="193" customWidth="1"/>
    <col min="626" max="626" width="7.375" style="193" customWidth="1"/>
    <col min="627" max="627" width="20.625" style="193" customWidth="1"/>
    <col min="628" max="628" width="18.125" style="193" customWidth="1"/>
    <col min="629" max="629" width="9.625" style="193" customWidth="1"/>
    <col min="630" max="630" width="7.375" style="193" customWidth="1"/>
    <col min="631" max="631" width="8.375" style="193" customWidth="1"/>
    <col min="632" max="632" width="7.375" style="193" customWidth="1"/>
    <col min="633" max="633" width="26.125" style="193" customWidth="1"/>
    <col min="634" max="634" width="21.125" style="193" customWidth="1"/>
    <col min="635" max="873" width="9" style="193"/>
    <col min="874" max="874" width="0.125" style="193" customWidth="1"/>
    <col min="875" max="875" width="4.625" style="193" customWidth="1"/>
    <col min="876" max="876" width="3.375" style="193" customWidth="1"/>
    <col min="877" max="877" width="4.375" style="193" customWidth="1"/>
    <col min="878" max="878" width="3.375" style="193" customWidth="1"/>
    <col min="879" max="879" width="9.625" style="193" customWidth="1"/>
    <col min="880" max="880" width="7.375" style="193" customWidth="1"/>
    <col min="881" max="881" width="8.625" style="193" customWidth="1"/>
    <col min="882" max="882" width="7.375" style="193" customWidth="1"/>
    <col min="883" max="883" width="20.625" style="193" customWidth="1"/>
    <col min="884" max="884" width="18.125" style="193" customWidth="1"/>
    <col min="885" max="885" width="9.625" style="193" customWidth="1"/>
    <col min="886" max="886" width="7.375" style="193" customWidth="1"/>
    <col min="887" max="887" width="8.375" style="193" customWidth="1"/>
    <col min="888" max="888" width="7.375" style="193" customWidth="1"/>
    <col min="889" max="889" width="26.125" style="193" customWidth="1"/>
    <col min="890" max="890" width="21.125" style="193" customWidth="1"/>
    <col min="891" max="1129" width="9" style="193"/>
    <col min="1130" max="1130" width="0.125" style="193" customWidth="1"/>
    <col min="1131" max="1131" width="4.625" style="193" customWidth="1"/>
    <col min="1132" max="1132" width="3.375" style="193" customWidth="1"/>
    <col min="1133" max="1133" width="4.375" style="193" customWidth="1"/>
    <col min="1134" max="1134" width="3.375" style="193" customWidth="1"/>
    <col min="1135" max="1135" width="9.625" style="193" customWidth="1"/>
    <col min="1136" max="1136" width="7.375" style="193" customWidth="1"/>
    <col min="1137" max="1137" width="8.625" style="193" customWidth="1"/>
    <col min="1138" max="1138" width="7.375" style="193" customWidth="1"/>
    <col min="1139" max="1139" width="20.625" style="193" customWidth="1"/>
    <col min="1140" max="1140" width="18.125" style="193" customWidth="1"/>
    <col min="1141" max="1141" width="9.625" style="193" customWidth="1"/>
    <col min="1142" max="1142" width="7.375" style="193" customWidth="1"/>
    <col min="1143" max="1143" width="8.375" style="193" customWidth="1"/>
    <col min="1144" max="1144" width="7.375" style="193" customWidth="1"/>
    <col min="1145" max="1145" width="26.125" style="193" customWidth="1"/>
    <col min="1146" max="1146" width="21.125" style="193" customWidth="1"/>
    <col min="1147" max="1385" width="9" style="193"/>
    <col min="1386" max="1386" width="0.125" style="193" customWidth="1"/>
    <col min="1387" max="1387" width="4.625" style="193" customWidth="1"/>
    <col min="1388" max="1388" width="3.375" style="193" customWidth="1"/>
    <col min="1389" max="1389" width="4.375" style="193" customWidth="1"/>
    <col min="1390" max="1390" width="3.375" style="193" customWidth="1"/>
    <col min="1391" max="1391" width="9.625" style="193" customWidth="1"/>
    <col min="1392" max="1392" width="7.375" style="193" customWidth="1"/>
    <col min="1393" max="1393" width="8.625" style="193" customWidth="1"/>
    <col min="1394" max="1394" width="7.375" style="193" customWidth="1"/>
    <col min="1395" max="1395" width="20.625" style="193" customWidth="1"/>
    <col min="1396" max="1396" width="18.125" style="193" customWidth="1"/>
    <col min="1397" max="1397" width="9.625" style="193" customWidth="1"/>
    <col min="1398" max="1398" width="7.375" style="193" customWidth="1"/>
    <col min="1399" max="1399" width="8.375" style="193" customWidth="1"/>
    <col min="1400" max="1400" width="7.375" style="193" customWidth="1"/>
    <col min="1401" max="1401" width="26.125" style="193" customWidth="1"/>
    <col min="1402" max="1402" width="21.125" style="193" customWidth="1"/>
    <col min="1403" max="1641" width="9" style="193"/>
    <col min="1642" max="1642" width="0.125" style="193" customWidth="1"/>
    <col min="1643" max="1643" width="4.625" style="193" customWidth="1"/>
    <col min="1644" max="1644" width="3.375" style="193" customWidth="1"/>
    <col min="1645" max="1645" width="4.375" style="193" customWidth="1"/>
    <col min="1646" max="1646" width="3.375" style="193" customWidth="1"/>
    <col min="1647" max="1647" width="9.625" style="193" customWidth="1"/>
    <col min="1648" max="1648" width="7.375" style="193" customWidth="1"/>
    <col min="1649" max="1649" width="8.625" style="193" customWidth="1"/>
    <col min="1650" max="1650" width="7.375" style="193" customWidth="1"/>
    <col min="1651" max="1651" width="20.625" style="193" customWidth="1"/>
    <col min="1652" max="1652" width="18.125" style="193" customWidth="1"/>
    <col min="1653" max="1653" width="9.625" style="193" customWidth="1"/>
    <col min="1654" max="1654" width="7.375" style="193" customWidth="1"/>
    <col min="1655" max="1655" width="8.375" style="193" customWidth="1"/>
    <col min="1656" max="1656" width="7.375" style="193" customWidth="1"/>
    <col min="1657" max="1657" width="26.125" style="193" customWidth="1"/>
    <col min="1658" max="1658" width="21.125" style="193" customWidth="1"/>
    <col min="1659" max="1897" width="9" style="193"/>
    <col min="1898" max="1898" width="0.125" style="193" customWidth="1"/>
    <col min="1899" max="1899" width="4.625" style="193" customWidth="1"/>
    <col min="1900" max="1900" width="3.375" style="193" customWidth="1"/>
    <col min="1901" max="1901" width="4.375" style="193" customWidth="1"/>
    <col min="1902" max="1902" width="3.375" style="193" customWidth="1"/>
    <col min="1903" max="1903" width="9.625" style="193" customWidth="1"/>
    <col min="1904" max="1904" width="7.375" style="193" customWidth="1"/>
    <col min="1905" max="1905" width="8.625" style="193" customWidth="1"/>
    <col min="1906" max="1906" width="7.375" style="193" customWidth="1"/>
    <col min="1907" max="1907" width="20.625" style="193" customWidth="1"/>
    <col min="1908" max="1908" width="18.125" style="193" customWidth="1"/>
    <col min="1909" max="1909" width="9.625" style="193" customWidth="1"/>
    <col min="1910" max="1910" width="7.375" style="193" customWidth="1"/>
    <col min="1911" max="1911" width="8.375" style="193" customWidth="1"/>
    <col min="1912" max="1912" width="7.375" style="193" customWidth="1"/>
    <col min="1913" max="1913" width="26.125" style="193" customWidth="1"/>
    <col min="1914" max="1914" width="21.125" style="193" customWidth="1"/>
    <col min="1915" max="2153" width="9" style="193"/>
    <col min="2154" max="2154" width="0.125" style="193" customWidth="1"/>
    <col min="2155" max="2155" width="4.625" style="193" customWidth="1"/>
    <col min="2156" max="2156" width="3.375" style="193" customWidth="1"/>
    <col min="2157" max="2157" width="4.375" style="193" customWidth="1"/>
    <col min="2158" max="2158" width="3.375" style="193" customWidth="1"/>
    <col min="2159" max="2159" width="9.625" style="193" customWidth="1"/>
    <col min="2160" max="2160" width="7.375" style="193" customWidth="1"/>
    <col min="2161" max="2161" width="8.625" style="193" customWidth="1"/>
    <col min="2162" max="2162" width="7.375" style="193" customWidth="1"/>
    <col min="2163" max="2163" width="20.625" style="193" customWidth="1"/>
    <col min="2164" max="2164" width="18.125" style="193" customWidth="1"/>
    <col min="2165" max="2165" width="9.625" style="193" customWidth="1"/>
    <col min="2166" max="2166" width="7.375" style="193" customWidth="1"/>
    <col min="2167" max="2167" width="8.375" style="193" customWidth="1"/>
    <col min="2168" max="2168" width="7.375" style="193" customWidth="1"/>
    <col min="2169" max="2169" width="26.125" style="193" customWidth="1"/>
    <col min="2170" max="2170" width="21.125" style="193" customWidth="1"/>
    <col min="2171" max="2409" width="9" style="193"/>
    <col min="2410" max="2410" width="0.125" style="193" customWidth="1"/>
    <col min="2411" max="2411" width="4.625" style="193" customWidth="1"/>
    <col min="2412" max="2412" width="3.375" style="193" customWidth="1"/>
    <col min="2413" max="2413" width="4.375" style="193" customWidth="1"/>
    <col min="2414" max="2414" width="3.375" style="193" customWidth="1"/>
    <col min="2415" max="2415" width="9.625" style="193" customWidth="1"/>
    <col min="2416" max="2416" width="7.375" style="193" customWidth="1"/>
    <col min="2417" max="2417" width="8.625" style="193" customWidth="1"/>
    <col min="2418" max="2418" width="7.375" style="193" customWidth="1"/>
    <col min="2419" max="2419" width="20.625" style="193" customWidth="1"/>
    <col min="2420" max="2420" width="18.125" style="193" customWidth="1"/>
    <col min="2421" max="2421" width="9.625" style="193" customWidth="1"/>
    <col min="2422" max="2422" width="7.375" style="193" customWidth="1"/>
    <col min="2423" max="2423" width="8.375" style="193" customWidth="1"/>
    <col min="2424" max="2424" width="7.375" style="193" customWidth="1"/>
    <col min="2425" max="2425" width="26.125" style="193" customWidth="1"/>
    <col min="2426" max="2426" width="21.125" style="193" customWidth="1"/>
    <col min="2427" max="2665" width="9" style="193"/>
    <col min="2666" max="2666" width="0.125" style="193" customWidth="1"/>
    <col min="2667" max="2667" width="4.625" style="193" customWidth="1"/>
    <col min="2668" max="2668" width="3.375" style="193" customWidth="1"/>
    <col min="2669" max="2669" width="4.375" style="193" customWidth="1"/>
    <col min="2670" max="2670" width="3.375" style="193" customWidth="1"/>
    <col min="2671" max="2671" width="9.625" style="193" customWidth="1"/>
    <col min="2672" max="2672" width="7.375" style="193" customWidth="1"/>
    <col min="2673" max="2673" width="8.625" style="193" customWidth="1"/>
    <col min="2674" max="2674" width="7.375" style="193" customWidth="1"/>
    <col min="2675" max="2675" width="20.625" style="193" customWidth="1"/>
    <col min="2676" max="2676" width="18.125" style="193" customWidth="1"/>
    <col min="2677" max="2677" width="9.625" style="193" customWidth="1"/>
    <col min="2678" max="2678" width="7.375" style="193" customWidth="1"/>
    <col min="2679" max="2679" width="8.375" style="193" customWidth="1"/>
    <col min="2680" max="2680" width="7.375" style="193" customWidth="1"/>
    <col min="2681" max="2681" width="26.125" style="193" customWidth="1"/>
    <col min="2682" max="2682" width="21.125" style="193" customWidth="1"/>
    <col min="2683" max="2921" width="9" style="193"/>
    <col min="2922" max="2922" width="0.125" style="193" customWidth="1"/>
    <col min="2923" max="2923" width="4.625" style="193" customWidth="1"/>
    <col min="2924" max="2924" width="3.375" style="193" customWidth="1"/>
    <col min="2925" max="2925" width="4.375" style="193" customWidth="1"/>
    <col min="2926" max="2926" width="3.375" style="193" customWidth="1"/>
    <col min="2927" max="2927" width="9.625" style="193" customWidth="1"/>
    <col min="2928" max="2928" width="7.375" style="193" customWidth="1"/>
    <col min="2929" max="2929" width="8.625" style="193" customWidth="1"/>
    <col min="2930" max="2930" width="7.375" style="193" customWidth="1"/>
    <col min="2931" max="2931" width="20.625" style="193" customWidth="1"/>
    <col min="2932" max="2932" width="18.125" style="193" customWidth="1"/>
    <col min="2933" max="2933" width="9.625" style="193" customWidth="1"/>
    <col min="2934" max="2934" width="7.375" style="193" customWidth="1"/>
    <col min="2935" max="2935" width="8.375" style="193" customWidth="1"/>
    <col min="2936" max="2936" width="7.375" style="193" customWidth="1"/>
    <col min="2937" max="2937" width="26.125" style="193" customWidth="1"/>
    <col min="2938" max="2938" width="21.125" style="193" customWidth="1"/>
    <col min="2939" max="3177" width="9" style="193"/>
    <col min="3178" max="3178" width="0.125" style="193" customWidth="1"/>
    <col min="3179" max="3179" width="4.625" style="193" customWidth="1"/>
    <col min="3180" max="3180" width="3.375" style="193" customWidth="1"/>
    <col min="3181" max="3181" width="4.375" style="193" customWidth="1"/>
    <col min="3182" max="3182" width="3.375" style="193" customWidth="1"/>
    <col min="3183" max="3183" width="9.625" style="193" customWidth="1"/>
    <col min="3184" max="3184" width="7.375" style="193" customWidth="1"/>
    <col min="3185" max="3185" width="8.625" style="193" customWidth="1"/>
    <col min="3186" max="3186" width="7.375" style="193" customWidth="1"/>
    <col min="3187" max="3187" width="20.625" style="193" customWidth="1"/>
    <col min="3188" max="3188" width="18.125" style="193" customWidth="1"/>
    <col min="3189" max="3189" width="9.625" style="193" customWidth="1"/>
    <col min="3190" max="3190" width="7.375" style="193" customWidth="1"/>
    <col min="3191" max="3191" width="8.375" style="193" customWidth="1"/>
    <col min="3192" max="3192" width="7.375" style="193" customWidth="1"/>
    <col min="3193" max="3193" width="26.125" style="193" customWidth="1"/>
    <col min="3194" max="3194" width="21.125" style="193" customWidth="1"/>
    <col min="3195" max="3433" width="9" style="193"/>
    <col min="3434" max="3434" width="0.125" style="193" customWidth="1"/>
    <col min="3435" max="3435" width="4.625" style="193" customWidth="1"/>
    <col min="3436" max="3436" width="3.375" style="193" customWidth="1"/>
    <col min="3437" max="3437" width="4.375" style="193" customWidth="1"/>
    <col min="3438" max="3438" width="3.375" style="193" customWidth="1"/>
    <col min="3439" max="3439" width="9.625" style="193" customWidth="1"/>
    <col min="3440" max="3440" width="7.375" style="193" customWidth="1"/>
    <col min="3441" max="3441" width="8.625" style="193" customWidth="1"/>
    <col min="3442" max="3442" width="7.375" style="193" customWidth="1"/>
    <col min="3443" max="3443" width="20.625" style="193" customWidth="1"/>
    <col min="3444" max="3444" width="18.125" style="193" customWidth="1"/>
    <col min="3445" max="3445" width="9.625" style="193" customWidth="1"/>
    <col min="3446" max="3446" width="7.375" style="193" customWidth="1"/>
    <col min="3447" max="3447" width="8.375" style="193" customWidth="1"/>
    <col min="3448" max="3448" width="7.375" style="193" customWidth="1"/>
    <col min="3449" max="3449" width="26.125" style="193" customWidth="1"/>
    <col min="3450" max="3450" width="21.125" style="193" customWidth="1"/>
    <col min="3451" max="3689" width="9" style="193"/>
    <col min="3690" max="3690" width="0.125" style="193" customWidth="1"/>
    <col min="3691" max="3691" width="4.625" style="193" customWidth="1"/>
    <col min="3692" max="3692" width="3.375" style="193" customWidth="1"/>
    <col min="3693" max="3693" width="4.375" style="193" customWidth="1"/>
    <col min="3694" max="3694" width="3.375" style="193" customWidth="1"/>
    <col min="3695" max="3695" width="9.625" style="193" customWidth="1"/>
    <col min="3696" max="3696" width="7.375" style="193" customWidth="1"/>
    <col min="3697" max="3697" width="8.625" style="193" customWidth="1"/>
    <col min="3698" max="3698" width="7.375" style="193" customWidth="1"/>
    <col min="3699" max="3699" width="20.625" style="193" customWidth="1"/>
    <col min="3700" max="3700" width="18.125" style="193" customWidth="1"/>
    <col min="3701" max="3701" width="9.625" style="193" customWidth="1"/>
    <col min="3702" max="3702" width="7.375" style="193" customWidth="1"/>
    <col min="3703" max="3703" width="8.375" style="193" customWidth="1"/>
    <col min="3704" max="3704" width="7.375" style="193" customWidth="1"/>
    <col min="3705" max="3705" width="26.125" style="193" customWidth="1"/>
    <col min="3706" max="3706" width="21.125" style="193" customWidth="1"/>
    <col min="3707" max="3945" width="9" style="193"/>
    <col min="3946" max="3946" width="0.125" style="193" customWidth="1"/>
    <col min="3947" max="3947" width="4.625" style="193" customWidth="1"/>
    <col min="3948" max="3948" width="3.375" style="193" customWidth="1"/>
    <col min="3949" max="3949" width="4.375" style="193" customWidth="1"/>
    <col min="3950" max="3950" width="3.375" style="193" customWidth="1"/>
    <col min="3951" max="3951" width="9.625" style="193" customWidth="1"/>
    <col min="3952" max="3952" width="7.375" style="193" customWidth="1"/>
    <col min="3953" max="3953" width="8.625" style="193" customWidth="1"/>
    <col min="3954" max="3954" width="7.375" style="193" customWidth="1"/>
    <col min="3955" max="3955" width="20.625" style="193" customWidth="1"/>
    <col min="3956" max="3956" width="18.125" style="193" customWidth="1"/>
    <col min="3957" max="3957" width="9.625" style="193" customWidth="1"/>
    <col min="3958" max="3958" width="7.375" style="193" customWidth="1"/>
    <col min="3959" max="3959" width="8.375" style="193" customWidth="1"/>
    <col min="3960" max="3960" width="7.375" style="193" customWidth="1"/>
    <col min="3961" max="3961" width="26.125" style="193" customWidth="1"/>
    <col min="3962" max="3962" width="21.125" style="193" customWidth="1"/>
    <col min="3963" max="4201" width="9" style="193"/>
    <col min="4202" max="4202" width="0.125" style="193" customWidth="1"/>
    <col min="4203" max="4203" width="4.625" style="193" customWidth="1"/>
    <col min="4204" max="4204" width="3.375" style="193" customWidth="1"/>
    <col min="4205" max="4205" width="4.375" style="193" customWidth="1"/>
    <col min="4206" max="4206" width="3.375" style="193" customWidth="1"/>
    <col min="4207" max="4207" width="9.625" style="193" customWidth="1"/>
    <col min="4208" max="4208" width="7.375" style="193" customWidth="1"/>
    <col min="4209" max="4209" width="8.625" style="193" customWidth="1"/>
    <col min="4210" max="4210" width="7.375" style="193" customWidth="1"/>
    <col min="4211" max="4211" width="20.625" style="193" customWidth="1"/>
    <col min="4212" max="4212" width="18.125" style="193" customWidth="1"/>
    <col min="4213" max="4213" width="9.625" style="193" customWidth="1"/>
    <col min="4214" max="4214" width="7.375" style="193" customWidth="1"/>
    <col min="4215" max="4215" width="8.375" style="193" customWidth="1"/>
    <col min="4216" max="4216" width="7.375" style="193" customWidth="1"/>
    <col min="4217" max="4217" width="26.125" style="193" customWidth="1"/>
    <col min="4218" max="4218" width="21.125" style="193" customWidth="1"/>
    <col min="4219" max="4457" width="9" style="193"/>
    <col min="4458" max="4458" width="0.125" style="193" customWidth="1"/>
    <col min="4459" max="4459" width="4.625" style="193" customWidth="1"/>
    <col min="4460" max="4460" width="3.375" style="193" customWidth="1"/>
    <col min="4461" max="4461" width="4.375" style="193" customWidth="1"/>
    <col min="4462" max="4462" width="3.375" style="193" customWidth="1"/>
    <col min="4463" max="4463" width="9.625" style="193" customWidth="1"/>
    <col min="4464" max="4464" width="7.375" style="193" customWidth="1"/>
    <col min="4465" max="4465" width="8.625" style="193" customWidth="1"/>
    <col min="4466" max="4466" width="7.375" style="193" customWidth="1"/>
    <col min="4467" max="4467" width="20.625" style="193" customWidth="1"/>
    <col min="4468" max="4468" width="18.125" style="193" customWidth="1"/>
    <col min="4469" max="4469" width="9.625" style="193" customWidth="1"/>
    <col min="4470" max="4470" width="7.375" style="193" customWidth="1"/>
    <col min="4471" max="4471" width="8.375" style="193" customWidth="1"/>
    <col min="4472" max="4472" width="7.375" style="193" customWidth="1"/>
    <col min="4473" max="4473" width="26.125" style="193" customWidth="1"/>
    <col min="4474" max="4474" width="21.125" style="193" customWidth="1"/>
    <col min="4475" max="4713" width="9" style="193"/>
    <col min="4714" max="4714" width="0.125" style="193" customWidth="1"/>
    <col min="4715" max="4715" width="4.625" style="193" customWidth="1"/>
    <col min="4716" max="4716" width="3.375" style="193" customWidth="1"/>
    <col min="4717" max="4717" width="4.375" style="193" customWidth="1"/>
    <col min="4718" max="4718" width="3.375" style="193" customWidth="1"/>
    <col min="4719" max="4719" width="9.625" style="193" customWidth="1"/>
    <col min="4720" max="4720" width="7.375" style="193" customWidth="1"/>
    <col min="4721" max="4721" width="8.625" style="193" customWidth="1"/>
    <col min="4722" max="4722" width="7.375" style="193" customWidth="1"/>
    <col min="4723" max="4723" width="20.625" style="193" customWidth="1"/>
    <col min="4724" max="4724" width="18.125" style="193" customWidth="1"/>
    <col min="4725" max="4725" width="9.625" style="193" customWidth="1"/>
    <col min="4726" max="4726" width="7.375" style="193" customWidth="1"/>
    <col min="4727" max="4727" width="8.375" style="193" customWidth="1"/>
    <col min="4728" max="4728" width="7.375" style="193" customWidth="1"/>
    <col min="4729" max="4729" width="26.125" style="193" customWidth="1"/>
    <col min="4730" max="4730" width="21.125" style="193" customWidth="1"/>
    <col min="4731" max="4969" width="9" style="193"/>
    <col min="4970" max="4970" width="0.125" style="193" customWidth="1"/>
    <col min="4971" max="4971" width="4.625" style="193" customWidth="1"/>
    <col min="4972" max="4972" width="3.375" style="193" customWidth="1"/>
    <col min="4973" max="4973" width="4.375" style="193" customWidth="1"/>
    <col min="4974" max="4974" width="3.375" style="193" customWidth="1"/>
    <col min="4975" max="4975" width="9.625" style="193" customWidth="1"/>
    <col min="4976" max="4976" width="7.375" style="193" customWidth="1"/>
    <col min="4977" max="4977" width="8.625" style="193" customWidth="1"/>
    <col min="4978" max="4978" width="7.375" style="193" customWidth="1"/>
    <col min="4979" max="4979" width="20.625" style="193" customWidth="1"/>
    <col min="4980" max="4980" width="18.125" style="193" customWidth="1"/>
    <col min="4981" max="4981" width="9.625" style="193" customWidth="1"/>
    <col min="4982" max="4982" width="7.375" style="193" customWidth="1"/>
    <col min="4983" max="4983" width="8.375" style="193" customWidth="1"/>
    <col min="4984" max="4984" width="7.375" style="193" customWidth="1"/>
    <col min="4985" max="4985" width="26.125" style="193" customWidth="1"/>
    <col min="4986" max="4986" width="21.125" style="193" customWidth="1"/>
    <col min="4987" max="5225" width="9" style="193"/>
    <col min="5226" max="5226" width="0.125" style="193" customWidth="1"/>
    <col min="5227" max="5227" width="4.625" style="193" customWidth="1"/>
    <col min="5228" max="5228" width="3.375" style="193" customWidth="1"/>
    <col min="5229" max="5229" width="4.375" style="193" customWidth="1"/>
    <col min="5230" max="5230" width="3.375" style="193" customWidth="1"/>
    <col min="5231" max="5231" width="9.625" style="193" customWidth="1"/>
    <col min="5232" max="5232" width="7.375" style="193" customWidth="1"/>
    <col min="5233" max="5233" width="8.625" style="193" customWidth="1"/>
    <col min="5234" max="5234" width="7.375" style="193" customWidth="1"/>
    <col min="5235" max="5235" width="20.625" style="193" customWidth="1"/>
    <col min="5236" max="5236" width="18.125" style="193" customWidth="1"/>
    <col min="5237" max="5237" width="9.625" style="193" customWidth="1"/>
    <col min="5238" max="5238" width="7.375" style="193" customWidth="1"/>
    <col min="5239" max="5239" width="8.375" style="193" customWidth="1"/>
    <col min="5240" max="5240" width="7.375" style="193" customWidth="1"/>
    <col min="5241" max="5241" width="26.125" style="193" customWidth="1"/>
    <col min="5242" max="5242" width="21.125" style="193" customWidth="1"/>
    <col min="5243" max="5481" width="9" style="193"/>
    <col min="5482" max="5482" width="0.125" style="193" customWidth="1"/>
    <col min="5483" max="5483" width="4.625" style="193" customWidth="1"/>
    <col min="5484" max="5484" width="3.375" style="193" customWidth="1"/>
    <col min="5485" max="5485" width="4.375" style="193" customWidth="1"/>
    <col min="5486" max="5486" width="3.375" style="193" customWidth="1"/>
    <col min="5487" max="5487" width="9.625" style="193" customWidth="1"/>
    <col min="5488" max="5488" width="7.375" style="193" customWidth="1"/>
    <col min="5489" max="5489" width="8.625" style="193" customWidth="1"/>
    <col min="5490" max="5490" width="7.375" style="193" customWidth="1"/>
    <col min="5491" max="5491" width="20.625" style="193" customWidth="1"/>
    <col min="5492" max="5492" width="18.125" style="193" customWidth="1"/>
    <col min="5493" max="5493" width="9.625" style="193" customWidth="1"/>
    <col min="5494" max="5494" width="7.375" style="193" customWidth="1"/>
    <col min="5495" max="5495" width="8.375" style="193" customWidth="1"/>
    <col min="5496" max="5496" width="7.375" style="193" customWidth="1"/>
    <col min="5497" max="5497" width="26.125" style="193" customWidth="1"/>
    <col min="5498" max="5498" width="21.125" style="193" customWidth="1"/>
    <col min="5499" max="5737" width="9" style="193"/>
    <col min="5738" max="5738" width="0.125" style="193" customWidth="1"/>
    <col min="5739" max="5739" width="4.625" style="193" customWidth="1"/>
    <col min="5740" max="5740" width="3.375" style="193" customWidth="1"/>
    <col min="5741" max="5741" width="4.375" style="193" customWidth="1"/>
    <col min="5742" max="5742" width="3.375" style="193" customWidth="1"/>
    <col min="5743" max="5743" width="9.625" style="193" customWidth="1"/>
    <col min="5744" max="5744" width="7.375" style="193" customWidth="1"/>
    <col min="5745" max="5745" width="8.625" style="193" customWidth="1"/>
    <col min="5746" max="5746" width="7.375" style="193" customWidth="1"/>
    <col min="5747" max="5747" width="20.625" style="193" customWidth="1"/>
    <col min="5748" max="5748" width="18.125" style="193" customWidth="1"/>
    <col min="5749" max="5749" width="9.625" style="193" customWidth="1"/>
    <col min="5750" max="5750" width="7.375" style="193" customWidth="1"/>
    <col min="5751" max="5751" width="8.375" style="193" customWidth="1"/>
    <col min="5752" max="5752" width="7.375" style="193" customWidth="1"/>
    <col min="5753" max="5753" width="26.125" style="193" customWidth="1"/>
    <col min="5754" max="5754" width="21.125" style="193" customWidth="1"/>
    <col min="5755" max="5993" width="9" style="193"/>
    <col min="5994" max="5994" width="0.125" style="193" customWidth="1"/>
    <col min="5995" max="5995" width="4.625" style="193" customWidth="1"/>
    <col min="5996" max="5996" width="3.375" style="193" customWidth="1"/>
    <col min="5997" max="5997" width="4.375" style="193" customWidth="1"/>
    <col min="5998" max="5998" width="3.375" style="193" customWidth="1"/>
    <col min="5999" max="5999" width="9.625" style="193" customWidth="1"/>
    <col min="6000" max="6000" width="7.375" style="193" customWidth="1"/>
    <col min="6001" max="6001" width="8.625" style="193" customWidth="1"/>
    <col min="6002" max="6002" width="7.375" style="193" customWidth="1"/>
    <col min="6003" max="6003" width="20.625" style="193" customWidth="1"/>
    <col min="6004" max="6004" width="18.125" style="193" customWidth="1"/>
    <col min="6005" max="6005" width="9.625" style="193" customWidth="1"/>
    <col min="6006" max="6006" width="7.375" style="193" customWidth="1"/>
    <col min="6007" max="6007" width="8.375" style="193" customWidth="1"/>
    <col min="6008" max="6008" width="7.375" style="193" customWidth="1"/>
    <col min="6009" max="6009" width="26.125" style="193" customWidth="1"/>
    <col min="6010" max="6010" width="21.125" style="193" customWidth="1"/>
    <col min="6011" max="6249" width="9" style="193"/>
    <col min="6250" max="6250" width="0.125" style="193" customWidth="1"/>
    <col min="6251" max="6251" width="4.625" style="193" customWidth="1"/>
    <col min="6252" max="6252" width="3.375" style="193" customWidth="1"/>
    <col min="6253" max="6253" width="4.375" style="193" customWidth="1"/>
    <col min="6254" max="6254" width="3.375" style="193" customWidth="1"/>
    <col min="6255" max="6255" width="9.625" style="193" customWidth="1"/>
    <col min="6256" max="6256" width="7.375" style="193" customWidth="1"/>
    <col min="6257" max="6257" width="8.625" style="193" customWidth="1"/>
    <col min="6258" max="6258" width="7.375" style="193" customWidth="1"/>
    <col min="6259" max="6259" width="20.625" style="193" customWidth="1"/>
    <col min="6260" max="6260" width="18.125" style="193" customWidth="1"/>
    <col min="6261" max="6261" width="9.625" style="193" customWidth="1"/>
    <col min="6262" max="6262" width="7.375" style="193" customWidth="1"/>
    <col min="6263" max="6263" width="8.375" style="193" customWidth="1"/>
    <col min="6264" max="6264" width="7.375" style="193" customWidth="1"/>
    <col min="6265" max="6265" width="26.125" style="193" customWidth="1"/>
    <col min="6266" max="6266" width="21.125" style="193" customWidth="1"/>
    <col min="6267" max="6505" width="9" style="193"/>
    <col min="6506" max="6506" width="0.125" style="193" customWidth="1"/>
    <col min="6507" max="6507" width="4.625" style="193" customWidth="1"/>
    <col min="6508" max="6508" width="3.375" style="193" customWidth="1"/>
    <col min="6509" max="6509" width="4.375" style="193" customWidth="1"/>
    <col min="6510" max="6510" width="3.375" style="193" customWidth="1"/>
    <col min="6511" max="6511" width="9.625" style="193" customWidth="1"/>
    <col min="6512" max="6512" width="7.375" style="193" customWidth="1"/>
    <col min="6513" max="6513" width="8.625" style="193" customWidth="1"/>
    <col min="6514" max="6514" width="7.375" style="193" customWidth="1"/>
    <col min="6515" max="6515" width="20.625" style="193" customWidth="1"/>
    <col min="6516" max="6516" width="18.125" style="193" customWidth="1"/>
    <col min="6517" max="6517" width="9.625" style="193" customWidth="1"/>
    <col min="6518" max="6518" width="7.375" style="193" customWidth="1"/>
    <col min="6519" max="6519" width="8.375" style="193" customWidth="1"/>
    <col min="6520" max="6520" width="7.375" style="193" customWidth="1"/>
    <col min="6521" max="6521" width="26.125" style="193" customWidth="1"/>
    <col min="6522" max="6522" width="21.125" style="193" customWidth="1"/>
    <col min="6523" max="6761" width="9" style="193"/>
    <col min="6762" max="6762" width="0.125" style="193" customWidth="1"/>
    <col min="6763" max="6763" width="4.625" style="193" customWidth="1"/>
    <col min="6764" max="6764" width="3.375" style="193" customWidth="1"/>
    <col min="6765" max="6765" width="4.375" style="193" customWidth="1"/>
    <col min="6766" max="6766" width="3.375" style="193" customWidth="1"/>
    <col min="6767" max="6767" width="9.625" style="193" customWidth="1"/>
    <col min="6768" max="6768" width="7.375" style="193" customWidth="1"/>
    <col min="6769" max="6769" width="8.625" style="193" customWidth="1"/>
    <col min="6770" max="6770" width="7.375" style="193" customWidth="1"/>
    <col min="6771" max="6771" width="20.625" style="193" customWidth="1"/>
    <col min="6772" max="6772" width="18.125" style="193" customWidth="1"/>
    <col min="6773" max="6773" width="9.625" style="193" customWidth="1"/>
    <col min="6774" max="6774" width="7.375" style="193" customWidth="1"/>
    <col min="6775" max="6775" width="8.375" style="193" customWidth="1"/>
    <col min="6776" max="6776" width="7.375" style="193" customWidth="1"/>
    <col min="6777" max="6777" width="26.125" style="193" customWidth="1"/>
    <col min="6778" max="6778" width="21.125" style="193" customWidth="1"/>
    <col min="6779" max="7017" width="9" style="193"/>
    <col min="7018" max="7018" width="0.125" style="193" customWidth="1"/>
    <col min="7019" max="7019" width="4.625" style="193" customWidth="1"/>
    <col min="7020" max="7020" width="3.375" style="193" customWidth="1"/>
    <col min="7021" max="7021" width="4.375" style="193" customWidth="1"/>
    <col min="7022" max="7022" width="3.375" style="193" customWidth="1"/>
    <col min="7023" max="7023" width="9.625" style="193" customWidth="1"/>
    <col min="7024" max="7024" width="7.375" style="193" customWidth="1"/>
    <col min="7025" max="7025" width="8.625" style="193" customWidth="1"/>
    <col min="7026" max="7026" width="7.375" style="193" customWidth="1"/>
    <col min="7027" max="7027" width="20.625" style="193" customWidth="1"/>
    <col min="7028" max="7028" width="18.125" style="193" customWidth="1"/>
    <col min="7029" max="7029" width="9.625" style="193" customWidth="1"/>
    <col min="7030" max="7030" width="7.375" style="193" customWidth="1"/>
    <col min="7031" max="7031" width="8.375" style="193" customWidth="1"/>
    <col min="7032" max="7032" width="7.375" style="193" customWidth="1"/>
    <col min="7033" max="7033" width="26.125" style="193" customWidth="1"/>
    <col min="7034" max="7034" width="21.125" style="193" customWidth="1"/>
    <col min="7035" max="7273" width="9" style="193"/>
    <col min="7274" max="7274" width="0.125" style="193" customWidth="1"/>
    <col min="7275" max="7275" width="4.625" style="193" customWidth="1"/>
    <col min="7276" max="7276" width="3.375" style="193" customWidth="1"/>
    <col min="7277" max="7277" width="4.375" style="193" customWidth="1"/>
    <col min="7278" max="7278" width="3.375" style="193" customWidth="1"/>
    <col min="7279" max="7279" width="9.625" style="193" customWidth="1"/>
    <col min="7280" max="7280" width="7.375" style="193" customWidth="1"/>
    <col min="7281" max="7281" width="8.625" style="193" customWidth="1"/>
    <col min="7282" max="7282" width="7.375" style="193" customWidth="1"/>
    <col min="7283" max="7283" width="20.625" style="193" customWidth="1"/>
    <col min="7284" max="7284" width="18.125" style="193" customWidth="1"/>
    <col min="7285" max="7285" width="9.625" style="193" customWidth="1"/>
    <col min="7286" max="7286" width="7.375" style="193" customWidth="1"/>
    <col min="7287" max="7287" width="8.375" style="193" customWidth="1"/>
    <col min="7288" max="7288" width="7.375" style="193" customWidth="1"/>
    <col min="7289" max="7289" width="26.125" style="193" customWidth="1"/>
    <col min="7290" max="7290" width="21.125" style="193" customWidth="1"/>
    <col min="7291" max="7529" width="9" style="193"/>
    <col min="7530" max="7530" width="0.125" style="193" customWidth="1"/>
    <col min="7531" max="7531" width="4.625" style="193" customWidth="1"/>
    <col min="7532" max="7532" width="3.375" style="193" customWidth="1"/>
    <col min="7533" max="7533" width="4.375" style="193" customWidth="1"/>
    <col min="7534" max="7534" width="3.375" style="193" customWidth="1"/>
    <col min="7535" max="7535" width="9.625" style="193" customWidth="1"/>
    <col min="7536" max="7536" width="7.375" style="193" customWidth="1"/>
    <col min="7537" max="7537" width="8.625" style="193" customWidth="1"/>
    <col min="7538" max="7538" width="7.375" style="193" customWidth="1"/>
    <col min="7539" max="7539" width="20.625" style="193" customWidth="1"/>
    <col min="7540" max="7540" width="18.125" style="193" customWidth="1"/>
    <col min="7541" max="7541" width="9.625" style="193" customWidth="1"/>
    <col min="7542" max="7542" width="7.375" style="193" customWidth="1"/>
    <col min="7543" max="7543" width="8.375" style="193" customWidth="1"/>
    <col min="7544" max="7544" width="7.375" style="193" customWidth="1"/>
    <col min="7545" max="7545" width="26.125" style="193" customWidth="1"/>
    <col min="7546" max="7546" width="21.125" style="193" customWidth="1"/>
    <col min="7547" max="7785" width="9" style="193"/>
    <col min="7786" max="7786" width="0.125" style="193" customWidth="1"/>
    <col min="7787" max="7787" width="4.625" style="193" customWidth="1"/>
    <col min="7788" max="7788" width="3.375" style="193" customWidth="1"/>
    <col min="7789" max="7789" width="4.375" style="193" customWidth="1"/>
    <col min="7790" max="7790" width="3.375" style="193" customWidth="1"/>
    <col min="7791" max="7791" width="9.625" style="193" customWidth="1"/>
    <col min="7792" max="7792" width="7.375" style="193" customWidth="1"/>
    <col min="7793" max="7793" width="8.625" style="193" customWidth="1"/>
    <col min="7794" max="7794" width="7.375" style="193" customWidth="1"/>
    <col min="7795" max="7795" width="20.625" style="193" customWidth="1"/>
    <col min="7796" max="7796" width="18.125" style="193" customWidth="1"/>
    <col min="7797" max="7797" width="9.625" style="193" customWidth="1"/>
    <col min="7798" max="7798" width="7.375" style="193" customWidth="1"/>
    <col min="7799" max="7799" width="8.375" style="193" customWidth="1"/>
    <col min="7800" max="7800" width="7.375" style="193" customWidth="1"/>
    <col min="7801" max="7801" width="26.125" style="193" customWidth="1"/>
    <col min="7802" max="7802" width="21.125" style="193" customWidth="1"/>
    <col min="7803" max="8041" width="9" style="193"/>
    <col min="8042" max="8042" width="0.125" style="193" customWidth="1"/>
    <col min="8043" max="8043" width="4.625" style="193" customWidth="1"/>
    <col min="8044" max="8044" width="3.375" style="193" customWidth="1"/>
    <col min="8045" max="8045" width="4.375" style="193" customWidth="1"/>
    <col min="8046" max="8046" width="3.375" style="193" customWidth="1"/>
    <col min="8047" max="8047" width="9.625" style="193" customWidth="1"/>
    <col min="8048" max="8048" width="7.375" style="193" customWidth="1"/>
    <col min="8049" max="8049" width="8.625" style="193" customWidth="1"/>
    <col min="8050" max="8050" width="7.375" style="193" customWidth="1"/>
    <col min="8051" max="8051" width="20.625" style="193" customWidth="1"/>
    <col min="8052" max="8052" width="18.125" style="193" customWidth="1"/>
    <col min="8053" max="8053" width="9.625" style="193" customWidth="1"/>
    <col min="8054" max="8054" width="7.375" style="193" customWidth="1"/>
    <col min="8055" max="8055" width="8.375" style="193" customWidth="1"/>
    <col min="8056" max="8056" width="7.375" style="193" customWidth="1"/>
    <col min="8057" max="8057" width="26.125" style="193" customWidth="1"/>
    <col min="8058" max="8058" width="21.125" style="193" customWidth="1"/>
    <col min="8059" max="8297" width="9" style="193"/>
    <col min="8298" max="8298" width="0.125" style="193" customWidth="1"/>
    <col min="8299" max="8299" width="4.625" style="193" customWidth="1"/>
    <col min="8300" max="8300" width="3.375" style="193" customWidth="1"/>
    <col min="8301" max="8301" width="4.375" style="193" customWidth="1"/>
    <col min="8302" max="8302" width="3.375" style="193" customWidth="1"/>
    <col min="8303" max="8303" width="9.625" style="193" customWidth="1"/>
    <col min="8304" max="8304" width="7.375" style="193" customWidth="1"/>
    <col min="8305" max="8305" width="8.625" style="193" customWidth="1"/>
    <col min="8306" max="8306" width="7.375" style="193" customWidth="1"/>
    <col min="8307" max="8307" width="20.625" style="193" customWidth="1"/>
    <col min="8308" max="8308" width="18.125" style="193" customWidth="1"/>
    <col min="8309" max="8309" width="9.625" style="193" customWidth="1"/>
    <col min="8310" max="8310" width="7.375" style="193" customWidth="1"/>
    <col min="8311" max="8311" width="8.375" style="193" customWidth="1"/>
    <col min="8312" max="8312" width="7.375" style="193" customWidth="1"/>
    <col min="8313" max="8313" width="26.125" style="193" customWidth="1"/>
    <col min="8314" max="8314" width="21.125" style="193" customWidth="1"/>
    <col min="8315" max="8553" width="9" style="193"/>
    <col min="8554" max="8554" width="0.125" style="193" customWidth="1"/>
    <col min="8555" max="8555" width="4.625" style="193" customWidth="1"/>
    <col min="8556" max="8556" width="3.375" style="193" customWidth="1"/>
    <col min="8557" max="8557" width="4.375" style="193" customWidth="1"/>
    <col min="8558" max="8558" width="3.375" style="193" customWidth="1"/>
    <col min="8559" max="8559" width="9.625" style="193" customWidth="1"/>
    <col min="8560" max="8560" width="7.375" style="193" customWidth="1"/>
    <col min="8561" max="8561" width="8.625" style="193" customWidth="1"/>
    <col min="8562" max="8562" width="7.375" style="193" customWidth="1"/>
    <col min="8563" max="8563" width="20.625" style="193" customWidth="1"/>
    <col min="8564" max="8564" width="18.125" style="193" customWidth="1"/>
    <col min="8565" max="8565" width="9.625" style="193" customWidth="1"/>
    <col min="8566" max="8566" width="7.375" style="193" customWidth="1"/>
    <col min="8567" max="8567" width="8.375" style="193" customWidth="1"/>
    <col min="8568" max="8568" width="7.375" style="193" customWidth="1"/>
    <col min="8569" max="8569" width="26.125" style="193" customWidth="1"/>
    <col min="8570" max="8570" width="21.125" style="193" customWidth="1"/>
    <col min="8571" max="8809" width="9" style="193"/>
    <col min="8810" max="8810" width="0.125" style="193" customWidth="1"/>
    <col min="8811" max="8811" width="4.625" style="193" customWidth="1"/>
    <col min="8812" max="8812" width="3.375" style="193" customWidth="1"/>
    <col min="8813" max="8813" width="4.375" style="193" customWidth="1"/>
    <col min="8814" max="8814" width="3.375" style="193" customWidth="1"/>
    <col min="8815" max="8815" width="9.625" style="193" customWidth="1"/>
    <col min="8816" max="8816" width="7.375" style="193" customWidth="1"/>
    <col min="8817" max="8817" width="8.625" style="193" customWidth="1"/>
    <col min="8818" max="8818" width="7.375" style="193" customWidth="1"/>
    <col min="8819" max="8819" width="20.625" style="193" customWidth="1"/>
    <col min="8820" max="8820" width="18.125" style="193" customWidth="1"/>
    <col min="8821" max="8821" width="9.625" style="193" customWidth="1"/>
    <col min="8822" max="8822" width="7.375" style="193" customWidth="1"/>
    <col min="8823" max="8823" width="8.375" style="193" customWidth="1"/>
    <col min="8824" max="8824" width="7.375" style="193" customWidth="1"/>
    <col min="8825" max="8825" width="26.125" style="193" customWidth="1"/>
    <col min="8826" max="8826" width="21.125" style="193" customWidth="1"/>
    <col min="8827" max="9065" width="9" style="193"/>
    <col min="9066" max="9066" width="0.125" style="193" customWidth="1"/>
    <col min="9067" max="9067" width="4.625" style="193" customWidth="1"/>
    <col min="9068" max="9068" width="3.375" style="193" customWidth="1"/>
    <col min="9069" max="9069" width="4.375" style="193" customWidth="1"/>
    <col min="9070" max="9070" width="3.375" style="193" customWidth="1"/>
    <col min="9071" max="9071" width="9.625" style="193" customWidth="1"/>
    <col min="9072" max="9072" width="7.375" style="193" customWidth="1"/>
    <col min="9073" max="9073" width="8.625" style="193" customWidth="1"/>
    <col min="9074" max="9074" width="7.375" style="193" customWidth="1"/>
    <col min="9075" max="9075" width="20.625" style="193" customWidth="1"/>
    <col min="9076" max="9076" width="18.125" style="193" customWidth="1"/>
    <col min="9077" max="9077" width="9.625" style="193" customWidth="1"/>
    <col min="9078" max="9078" width="7.375" style="193" customWidth="1"/>
    <col min="9079" max="9079" width="8.375" style="193" customWidth="1"/>
    <col min="9080" max="9080" width="7.375" style="193" customWidth="1"/>
    <col min="9081" max="9081" width="26.125" style="193" customWidth="1"/>
    <col min="9082" max="9082" width="21.125" style="193" customWidth="1"/>
    <col min="9083" max="9321" width="9" style="193"/>
    <col min="9322" max="9322" width="0.125" style="193" customWidth="1"/>
    <col min="9323" max="9323" width="4.625" style="193" customWidth="1"/>
    <col min="9324" max="9324" width="3.375" style="193" customWidth="1"/>
    <col min="9325" max="9325" width="4.375" style="193" customWidth="1"/>
    <col min="9326" max="9326" width="3.375" style="193" customWidth="1"/>
    <col min="9327" max="9327" width="9.625" style="193" customWidth="1"/>
    <col min="9328" max="9328" width="7.375" style="193" customWidth="1"/>
    <col min="9329" max="9329" width="8.625" style="193" customWidth="1"/>
    <col min="9330" max="9330" width="7.375" style="193" customWidth="1"/>
    <col min="9331" max="9331" width="20.625" style="193" customWidth="1"/>
    <col min="9332" max="9332" width="18.125" style="193" customWidth="1"/>
    <col min="9333" max="9333" width="9.625" style="193" customWidth="1"/>
    <col min="9334" max="9334" width="7.375" style="193" customWidth="1"/>
    <col min="9335" max="9335" width="8.375" style="193" customWidth="1"/>
    <col min="9336" max="9336" width="7.375" style="193" customWidth="1"/>
    <col min="9337" max="9337" width="26.125" style="193" customWidth="1"/>
    <col min="9338" max="9338" width="21.125" style="193" customWidth="1"/>
    <col min="9339" max="9577" width="9" style="193"/>
    <col min="9578" max="9578" width="0.125" style="193" customWidth="1"/>
    <col min="9579" max="9579" width="4.625" style="193" customWidth="1"/>
    <col min="9580" max="9580" width="3.375" style="193" customWidth="1"/>
    <col min="9581" max="9581" width="4.375" style="193" customWidth="1"/>
    <col min="9582" max="9582" width="3.375" style="193" customWidth="1"/>
    <col min="9583" max="9583" width="9.625" style="193" customWidth="1"/>
    <col min="9584" max="9584" width="7.375" style="193" customWidth="1"/>
    <col min="9585" max="9585" width="8.625" style="193" customWidth="1"/>
    <col min="9586" max="9586" width="7.375" style="193" customWidth="1"/>
    <col min="9587" max="9587" width="20.625" style="193" customWidth="1"/>
    <col min="9588" max="9588" width="18.125" style="193" customWidth="1"/>
    <col min="9589" max="9589" width="9.625" style="193" customWidth="1"/>
    <col min="9590" max="9590" width="7.375" style="193" customWidth="1"/>
    <col min="9591" max="9591" width="8.375" style="193" customWidth="1"/>
    <col min="9592" max="9592" width="7.375" style="193" customWidth="1"/>
    <col min="9593" max="9593" width="26.125" style="193" customWidth="1"/>
    <col min="9594" max="9594" width="21.125" style="193" customWidth="1"/>
    <col min="9595" max="9833" width="9" style="193"/>
    <col min="9834" max="9834" width="0.125" style="193" customWidth="1"/>
    <col min="9835" max="9835" width="4.625" style="193" customWidth="1"/>
    <col min="9836" max="9836" width="3.375" style="193" customWidth="1"/>
    <col min="9837" max="9837" width="4.375" style="193" customWidth="1"/>
    <col min="9838" max="9838" width="3.375" style="193" customWidth="1"/>
    <col min="9839" max="9839" width="9.625" style="193" customWidth="1"/>
    <col min="9840" max="9840" width="7.375" style="193" customWidth="1"/>
    <col min="9841" max="9841" width="8.625" style="193" customWidth="1"/>
    <col min="9842" max="9842" width="7.375" style="193" customWidth="1"/>
    <col min="9843" max="9843" width="20.625" style="193" customWidth="1"/>
    <col min="9844" max="9844" width="18.125" style="193" customWidth="1"/>
    <col min="9845" max="9845" width="9.625" style="193" customWidth="1"/>
    <col min="9846" max="9846" width="7.375" style="193" customWidth="1"/>
    <col min="9847" max="9847" width="8.375" style="193" customWidth="1"/>
    <col min="9848" max="9848" width="7.375" style="193" customWidth="1"/>
    <col min="9849" max="9849" width="26.125" style="193" customWidth="1"/>
    <col min="9850" max="9850" width="21.125" style="193" customWidth="1"/>
    <col min="9851" max="10089" width="9" style="193"/>
    <col min="10090" max="10090" width="0.125" style="193" customWidth="1"/>
    <col min="10091" max="10091" width="4.625" style="193" customWidth="1"/>
    <col min="10092" max="10092" width="3.375" style="193" customWidth="1"/>
    <col min="10093" max="10093" width="4.375" style="193" customWidth="1"/>
    <col min="10094" max="10094" width="3.375" style="193" customWidth="1"/>
    <col min="10095" max="10095" width="9.625" style="193" customWidth="1"/>
    <col min="10096" max="10096" width="7.375" style="193" customWidth="1"/>
    <col min="10097" max="10097" width="8.625" style="193" customWidth="1"/>
    <col min="10098" max="10098" width="7.375" style="193" customWidth="1"/>
    <col min="10099" max="10099" width="20.625" style="193" customWidth="1"/>
    <col min="10100" max="10100" width="18.125" style="193" customWidth="1"/>
    <col min="10101" max="10101" width="9.625" style="193" customWidth="1"/>
    <col min="10102" max="10102" width="7.375" style="193" customWidth="1"/>
    <col min="10103" max="10103" width="8.375" style="193" customWidth="1"/>
    <col min="10104" max="10104" width="7.375" style="193" customWidth="1"/>
    <col min="10105" max="10105" width="26.125" style="193" customWidth="1"/>
    <col min="10106" max="10106" width="21.125" style="193" customWidth="1"/>
    <col min="10107" max="10345" width="9" style="193"/>
    <col min="10346" max="10346" width="0.125" style="193" customWidth="1"/>
    <col min="10347" max="10347" width="4.625" style="193" customWidth="1"/>
    <col min="10348" max="10348" width="3.375" style="193" customWidth="1"/>
    <col min="10349" max="10349" width="4.375" style="193" customWidth="1"/>
    <col min="10350" max="10350" width="3.375" style="193" customWidth="1"/>
    <col min="10351" max="10351" width="9.625" style="193" customWidth="1"/>
    <col min="10352" max="10352" width="7.375" style="193" customWidth="1"/>
    <col min="10353" max="10353" width="8.625" style="193" customWidth="1"/>
    <col min="10354" max="10354" width="7.375" style="193" customWidth="1"/>
    <col min="10355" max="10355" width="20.625" style="193" customWidth="1"/>
    <col min="10356" max="10356" width="18.125" style="193" customWidth="1"/>
    <col min="10357" max="10357" width="9.625" style="193" customWidth="1"/>
    <col min="10358" max="10358" width="7.375" style="193" customWidth="1"/>
    <col min="10359" max="10359" width="8.375" style="193" customWidth="1"/>
    <col min="10360" max="10360" width="7.375" style="193" customWidth="1"/>
    <col min="10361" max="10361" width="26.125" style="193" customWidth="1"/>
    <col min="10362" max="10362" width="21.125" style="193" customWidth="1"/>
    <col min="10363" max="10601" width="9" style="193"/>
    <col min="10602" max="10602" width="0.125" style="193" customWidth="1"/>
    <col min="10603" max="10603" width="4.625" style="193" customWidth="1"/>
    <col min="10604" max="10604" width="3.375" style="193" customWidth="1"/>
    <col min="10605" max="10605" width="4.375" style="193" customWidth="1"/>
    <col min="10606" max="10606" width="3.375" style="193" customWidth="1"/>
    <col min="10607" max="10607" width="9.625" style="193" customWidth="1"/>
    <col min="10608" max="10608" width="7.375" style="193" customWidth="1"/>
    <col min="10609" max="10609" width="8.625" style="193" customWidth="1"/>
    <col min="10610" max="10610" width="7.375" style="193" customWidth="1"/>
    <col min="10611" max="10611" width="20.625" style="193" customWidth="1"/>
    <col min="10612" max="10612" width="18.125" style="193" customWidth="1"/>
    <col min="10613" max="10613" width="9.625" style="193" customWidth="1"/>
    <col min="10614" max="10614" width="7.375" style="193" customWidth="1"/>
    <col min="10615" max="10615" width="8.375" style="193" customWidth="1"/>
    <col min="10616" max="10616" width="7.375" style="193" customWidth="1"/>
    <col min="10617" max="10617" width="26.125" style="193" customWidth="1"/>
    <col min="10618" max="10618" width="21.125" style="193" customWidth="1"/>
    <col min="10619" max="10857" width="9" style="193"/>
    <col min="10858" max="10858" width="0.125" style="193" customWidth="1"/>
    <col min="10859" max="10859" width="4.625" style="193" customWidth="1"/>
    <col min="10860" max="10860" width="3.375" style="193" customWidth="1"/>
    <col min="10861" max="10861" width="4.375" style="193" customWidth="1"/>
    <col min="10862" max="10862" width="3.375" style="193" customWidth="1"/>
    <col min="10863" max="10863" width="9.625" style="193" customWidth="1"/>
    <col min="10864" max="10864" width="7.375" style="193" customWidth="1"/>
    <col min="10865" max="10865" width="8.625" style="193" customWidth="1"/>
    <col min="10866" max="10866" width="7.375" style="193" customWidth="1"/>
    <col min="10867" max="10867" width="20.625" style="193" customWidth="1"/>
    <col min="10868" max="10868" width="18.125" style="193" customWidth="1"/>
    <col min="10869" max="10869" width="9.625" style="193" customWidth="1"/>
    <col min="10870" max="10870" width="7.375" style="193" customWidth="1"/>
    <col min="10871" max="10871" width="8.375" style="193" customWidth="1"/>
    <col min="10872" max="10872" width="7.375" style="193" customWidth="1"/>
    <col min="10873" max="10873" width="26.125" style="193" customWidth="1"/>
    <col min="10874" max="10874" width="21.125" style="193" customWidth="1"/>
    <col min="10875" max="11113" width="9" style="193"/>
    <col min="11114" max="11114" width="0.125" style="193" customWidth="1"/>
    <col min="11115" max="11115" width="4.625" style="193" customWidth="1"/>
    <col min="11116" max="11116" width="3.375" style="193" customWidth="1"/>
    <col min="11117" max="11117" width="4.375" style="193" customWidth="1"/>
    <col min="11118" max="11118" width="3.375" style="193" customWidth="1"/>
    <col min="11119" max="11119" width="9.625" style="193" customWidth="1"/>
    <col min="11120" max="11120" width="7.375" style="193" customWidth="1"/>
    <col min="11121" max="11121" width="8.625" style="193" customWidth="1"/>
    <col min="11122" max="11122" width="7.375" style="193" customWidth="1"/>
    <col min="11123" max="11123" width="20.625" style="193" customWidth="1"/>
    <col min="11124" max="11124" width="18.125" style="193" customWidth="1"/>
    <col min="11125" max="11125" width="9.625" style="193" customWidth="1"/>
    <col min="11126" max="11126" width="7.375" style="193" customWidth="1"/>
    <col min="11127" max="11127" width="8.375" style="193" customWidth="1"/>
    <col min="11128" max="11128" width="7.375" style="193" customWidth="1"/>
    <col min="11129" max="11129" width="26.125" style="193" customWidth="1"/>
    <col min="11130" max="11130" width="21.125" style="193" customWidth="1"/>
    <col min="11131" max="11369" width="9" style="193"/>
    <col min="11370" max="11370" width="0.125" style="193" customWidth="1"/>
    <col min="11371" max="11371" width="4.625" style="193" customWidth="1"/>
    <col min="11372" max="11372" width="3.375" style="193" customWidth="1"/>
    <col min="11373" max="11373" width="4.375" style="193" customWidth="1"/>
    <col min="11374" max="11374" width="3.375" style="193" customWidth="1"/>
    <col min="11375" max="11375" width="9.625" style="193" customWidth="1"/>
    <col min="11376" max="11376" width="7.375" style="193" customWidth="1"/>
    <col min="11377" max="11377" width="8.625" style="193" customWidth="1"/>
    <col min="11378" max="11378" width="7.375" style="193" customWidth="1"/>
    <col min="11379" max="11379" width="20.625" style="193" customWidth="1"/>
    <col min="11380" max="11380" width="18.125" style="193" customWidth="1"/>
    <col min="11381" max="11381" width="9.625" style="193" customWidth="1"/>
    <col min="11382" max="11382" width="7.375" style="193" customWidth="1"/>
    <col min="11383" max="11383" width="8.375" style="193" customWidth="1"/>
    <col min="11384" max="11384" width="7.375" style="193" customWidth="1"/>
    <col min="11385" max="11385" width="26.125" style="193" customWidth="1"/>
    <col min="11386" max="11386" width="21.125" style="193" customWidth="1"/>
    <col min="11387" max="11625" width="9" style="193"/>
    <col min="11626" max="11626" width="0.125" style="193" customWidth="1"/>
    <col min="11627" max="11627" width="4.625" style="193" customWidth="1"/>
    <col min="11628" max="11628" width="3.375" style="193" customWidth="1"/>
    <col min="11629" max="11629" width="4.375" style="193" customWidth="1"/>
    <col min="11630" max="11630" width="3.375" style="193" customWidth="1"/>
    <col min="11631" max="11631" width="9.625" style="193" customWidth="1"/>
    <col min="11632" max="11632" width="7.375" style="193" customWidth="1"/>
    <col min="11633" max="11633" width="8.625" style="193" customWidth="1"/>
    <col min="11634" max="11634" width="7.375" style="193" customWidth="1"/>
    <col min="11635" max="11635" width="20.625" style="193" customWidth="1"/>
    <col min="11636" max="11636" width="18.125" style="193" customWidth="1"/>
    <col min="11637" max="11637" width="9.625" style="193" customWidth="1"/>
    <col min="11638" max="11638" width="7.375" style="193" customWidth="1"/>
    <col min="11639" max="11639" width="8.375" style="193" customWidth="1"/>
    <col min="11640" max="11640" width="7.375" style="193" customWidth="1"/>
    <col min="11641" max="11641" width="26.125" style="193" customWidth="1"/>
    <col min="11642" max="11642" width="21.125" style="193" customWidth="1"/>
    <col min="11643" max="11881" width="9" style="193"/>
    <col min="11882" max="11882" width="0.125" style="193" customWidth="1"/>
    <col min="11883" max="11883" width="4.625" style="193" customWidth="1"/>
    <col min="11884" max="11884" width="3.375" style="193" customWidth="1"/>
    <col min="11885" max="11885" width="4.375" style="193" customWidth="1"/>
    <col min="11886" max="11886" width="3.375" style="193" customWidth="1"/>
    <col min="11887" max="11887" width="9.625" style="193" customWidth="1"/>
    <col min="11888" max="11888" width="7.375" style="193" customWidth="1"/>
    <col min="11889" max="11889" width="8.625" style="193" customWidth="1"/>
    <col min="11890" max="11890" width="7.375" style="193" customWidth="1"/>
    <col min="11891" max="11891" width="20.625" style="193" customWidth="1"/>
    <col min="11892" max="11892" width="18.125" style="193" customWidth="1"/>
    <col min="11893" max="11893" width="9.625" style="193" customWidth="1"/>
    <col min="11894" max="11894" width="7.375" style="193" customWidth="1"/>
    <col min="11895" max="11895" width="8.375" style="193" customWidth="1"/>
    <col min="11896" max="11896" width="7.375" style="193" customWidth="1"/>
    <col min="11897" max="11897" width="26.125" style="193" customWidth="1"/>
    <col min="11898" max="11898" width="21.125" style="193" customWidth="1"/>
    <col min="11899" max="12137" width="9" style="193"/>
    <col min="12138" max="12138" width="0.125" style="193" customWidth="1"/>
    <col min="12139" max="12139" width="4.625" style="193" customWidth="1"/>
    <col min="12140" max="12140" width="3.375" style="193" customWidth="1"/>
    <col min="12141" max="12141" width="4.375" style="193" customWidth="1"/>
    <col min="12142" max="12142" width="3.375" style="193" customWidth="1"/>
    <col min="12143" max="12143" width="9.625" style="193" customWidth="1"/>
    <col min="12144" max="12144" width="7.375" style="193" customWidth="1"/>
    <col min="12145" max="12145" width="8.625" style="193" customWidth="1"/>
    <col min="12146" max="12146" width="7.375" style="193" customWidth="1"/>
    <col min="12147" max="12147" width="20.625" style="193" customWidth="1"/>
    <col min="12148" max="12148" width="18.125" style="193" customWidth="1"/>
    <col min="12149" max="12149" width="9.625" style="193" customWidth="1"/>
    <col min="12150" max="12150" width="7.375" style="193" customWidth="1"/>
    <col min="12151" max="12151" width="8.375" style="193" customWidth="1"/>
    <col min="12152" max="12152" width="7.375" style="193" customWidth="1"/>
    <col min="12153" max="12153" width="26.125" style="193" customWidth="1"/>
    <col min="12154" max="12154" width="21.125" style="193" customWidth="1"/>
    <col min="12155" max="12393" width="9" style="193"/>
    <col min="12394" max="12394" width="0.125" style="193" customWidth="1"/>
    <col min="12395" max="12395" width="4.625" style="193" customWidth="1"/>
    <col min="12396" max="12396" width="3.375" style="193" customWidth="1"/>
    <col min="12397" max="12397" width="4.375" style="193" customWidth="1"/>
    <col min="12398" max="12398" width="3.375" style="193" customWidth="1"/>
    <col min="12399" max="12399" width="9.625" style="193" customWidth="1"/>
    <col min="12400" max="12400" width="7.375" style="193" customWidth="1"/>
    <col min="12401" max="12401" width="8.625" style="193" customWidth="1"/>
    <col min="12402" max="12402" width="7.375" style="193" customWidth="1"/>
    <col min="12403" max="12403" width="20.625" style="193" customWidth="1"/>
    <col min="12404" max="12404" width="18.125" style="193" customWidth="1"/>
    <col min="12405" max="12405" width="9.625" style="193" customWidth="1"/>
    <col min="12406" max="12406" width="7.375" style="193" customWidth="1"/>
    <col min="12407" max="12407" width="8.375" style="193" customWidth="1"/>
    <col min="12408" max="12408" width="7.375" style="193" customWidth="1"/>
    <col min="12409" max="12409" width="26.125" style="193" customWidth="1"/>
    <col min="12410" max="12410" width="21.125" style="193" customWidth="1"/>
    <col min="12411" max="12649" width="9" style="193"/>
    <col min="12650" max="12650" width="0.125" style="193" customWidth="1"/>
    <col min="12651" max="12651" width="4.625" style="193" customWidth="1"/>
    <col min="12652" max="12652" width="3.375" style="193" customWidth="1"/>
    <col min="12653" max="12653" width="4.375" style="193" customWidth="1"/>
    <col min="12654" max="12654" width="3.375" style="193" customWidth="1"/>
    <col min="12655" max="12655" width="9.625" style="193" customWidth="1"/>
    <col min="12656" max="12656" width="7.375" style="193" customWidth="1"/>
    <col min="12657" max="12657" width="8.625" style="193" customWidth="1"/>
    <col min="12658" max="12658" width="7.375" style="193" customWidth="1"/>
    <col min="12659" max="12659" width="20.625" style="193" customWidth="1"/>
    <col min="12660" max="12660" width="18.125" style="193" customWidth="1"/>
    <col min="12661" max="12661" width="9.625" style="193" customWidth="1"/>
    <col min="12662" max="12662" width="7.375" style="193" customWidth="1"/>
    <col min="12663" max="12663" width="8.375" style="193" customWidth="1"/>
    <col min="12664" max="12664" width="7.375" style="193" customWidth="1"/>
    <col min="12665" max="12665" width="26.125" style="193" customWidth="1"/>
    <col min="12666" max="12666" width="21.125" style="193" customWidth="1"/>
    <col min="12667" max="12905" width="9" style="193"/>
    <col min="12906" max="12906" width="0.125" style="193" customWidth="1"/>
    <col min="12907" max="12907" width="4.625" style="193" customWidth="1"/>
    <col min="12908" max="12908" width="3.375" style="193" customWidth="1"/>
    <col min="12909" max="12909" width="4.375" style="193" customWidth="1"/>
    <col min="12910" max="12910" width="3.375" style="193" customWidth="1"/>
    <col min="12911" max="12911" width="9.625" style="193" customWidth="1"/>
    <col min="12912" max="12912" width="7.375" style="193" customWidth="1"/>
    <col min="12913" max="12913" width="8.625" style="193" customWidth="1"/>
    <col min="12914" max="12914" width="7.375" style="193" customWidth="1"/>
    <col min="12915" max="12915" width="20.625" style="193" customWidth="1"/>
    <col min="12916" max="12916" width="18.125" style="193" customWidth="1"/>
    <col min="12917" max="12917" width="9.625" style="193" customWidth="1"/>
    <col min="12918" max="12918" width="7.375" style="193" customWidth="1"/>
    <col min="12919" max="12919" width="8.375" style="193" customWidth="1"/>
    <col min="12920" max="12920" width="7.375" style="193" customWidth="1"/>
    <col min="12921" max="12921" width="26.125" style="193" customWidth="1"/>
    <col min="12922" max="12922" width="21.125" style="193" customWidth="1"/>
    <col min="12923" max="13161" width="9" style="193"/>
    <col min="13162" max="13162" width="0.125" style="193" customWidth="1"/>
    <col min="13163" max="13163" width="4.625" style="193" customWidth="1"/>
    <col min="13164" max="13164" width="3.375" style="193" customWidth="1"/>
    <col min="13165" max="13165" width="4.375" style="193" customWidth="1"/>
    <col min="13166" max="13166" width="3.375" style="193" customWidth="1"/>
    <col min="13167" max="13167" width="9.625" style="193" customWidth="1"/>
    <col min="13168" max="13168" width="7.375" style="193" customWidth="1"/>
    <col min="13169" max="13169" width="8.625" style="193" customWidth="1"/>
    <col min="13170" max="13170" width="7.375" style="193" customWidth="1"/>
    <col min="13171" max="13171" width="20.625" style="193" customWidth="1"/>
    <col min="13172" max="13172" width="18.125" style="193" customWidth="1"/>
    <col min="13173" max="13173" width="9.625" style="193" customWidth="1"/>
    <col min="13174" max="13174" width="7.375" style="193" customWidth="1"/>
    <col min="13175" max="13175" width="8.375" style="193" customWidth="1"/>
    <col min="13176" max="13176" width="7.375" style="193" customWidth="1"/>
    <col min="13177" max="13177" width="26.125" style="193" customWidth="1"/>
    <col min="13178" max="13178" width="21.125" style="193" customWidth="1"/>
    <col min="13179" max="13417" width="9" style="193"/>
    <col min="13418" max="13418" width="0.125" style="193" customWidth="1"/>
    <col min="13419" max="13419" width="4.625" style="193" customWidth="1"/>
    <col min="13420" max="13420" width="3.375" style="193" customWidth="1"/>
    <col min="13421" max="13421" width="4.375" style="193" customWidth="1"/>
    <col min="13422" max="13422" width="3.375" style="193" customWidth="1"/>
    <col min="13423" max="13423" width="9.625" style="193" customWidth="1"/>
    <col min="13424" max="13424" width="7.375" style="193" customWidth="1"/>
    <col min="13425" max="13425" width="8.625" style="193" customWidth="1"/>
    <col min="13426" max="13426" width="7.375" style="193" customWidth="1"/>
    <col min="13427" max="13427" width="20.625" style="193" customWidth="1"/>
    <col min="13428" max="13428" width="18.125" style="193" customWidth="1"/>
    <col min="13429" max="13429" width="9.625" style="193" customWidth="1"/>
    <col min="13430" max="13430" width="7.375" style="193" customWidth="1"/>
    <col min="13431" max="13431" width="8.375" style="193" customWidth="1"/>
    <col min="13432" max="13432" width="7.375" style="193" customWidth="1"/>
    <col min="13433" max="13433" width="26.125" style="193" customWidth="1"/>
    <col min="13434" max="13434" width="21.125" style="193" customWidth="1"/>
    <col min="13435" max="13673" width="9" style="193"/>
    <col min="13674" max="13674" width="0.125" style="193" customWidth="1"/>
    <col min="13675" max="13675" width="4.625" style="193" customWidth="1"/>
    <col min="13676" max="13676" width="3.375" style="193" customWidth="1"/>
    <col min="13677" max="13677" width="4.375" style="193" customWidth="1"/>
    <col min="13678" max="13678" width="3.375" style="193" customWidth="1"/>
    <col min="13679" max="13679" width="9.625" style="193" customWidth="1"/>
    <col min="13680" max="13680" width="7.375" style="193" customWidth="1"/>
    <col min="13681" max="13681" width="8.625" style="193" customWidth="1"/>
    <col min="13682" max="13682" width="7.375" style="193" customWidth="1"/>
    <col min="13683" max="13683" width="20.625" style="193" customWidth="1"/>
    <col min="13684" max="13684" width="18.125" style="193" customWidth="1"/>
    <col min="13685" max="13685" width="9.625" style="193" customWidth="1"/>
    <col min="13686" max="13686" width="7.375" style="193" customWidth="1"/>
    <col min="13687" max="13687" width="8.375" style="193" customWidth="1"/>
    <col min="13688" max="13688" width="7.375" style="193" customWidth="1"/>
    <col min="13689" max="13689" width="26.125" style="193" customWidth="1"/>
    <col min="13690" max="13690" width="21.125" style="193" customWidth="1"/>
    <col min="13691" max="13929" width="9" style="193"/>
    <col min="13930" max="13930" width="0.125" style="193" customWidth="1"/>
    <col min="13931" max="13931" width="4.625" style="193" customWidth="1"/>
    <col min="13932" max="13932" width="3.375" style="193" customWidth="1"/>
    <col min="13933" max="13933" width="4.375" style="193" customWidth="1"/>
    <col min="13934" max="13934" width="3.375" style="193" customWidth="1"/>
    <col min="13935" max="13935" width="9.625" style="193" customWidth="1"/>
    <col min="13936" max="13936" width="7.375" style="193" customWidth="1"/>
    <col min="13937" max="13937" width="8.625" style="193" customWidth="1"/>
    <col min="13938" max="13938" width="7.375" style="193" customWidth="1"/>
    <col min="13939" max="13939" width="20.625" style="193" customWidth="1"/>
    <col min="13940" max="13940" width="18.125" style="193" customWidth="1"/>
    <col min="13941" max="13941" width="9.625" style="193" customWidth="1"/>
    <col min="13942" max="13942" width="7.375" style="193" customWidth="1"/>
    <col min="13943" max="13943" width="8.375" style="193" customWidth="1"/>
    <col min="13944" max="13944" width="7.375" style="193" customWidth="1"/>
    <col min="13945" max="13945" width="26.125" style="193" customWidth="1"/>
    <col min="13946" max="13946" width="21.125" style="193" customWidth="1"/>
    <col min="13947" max="14185" width="9" style="193"/>
    <col min="14186" max="14186" width="0.125" style="193" customWidth="1"/>
    <col min="14187" max="14187" width="4.625" style="193" customWidth="1"/>
    <col min="14188" max="14188" width="3.375" style="193" customWidth="1"/>
    <col min="14189" max="14189" width="4.375" style="193" customWidth="1"/>
    <col min="14190" max="14190" width="3.375" style="193" customWidth="1"/>
    <col min="14191" max="14191" width="9.625" style="193" customWidth="1"/>
    <col min="14192" max="14192" width="7.375" style="193" customWidth="1"/>
    <col min="14193" max="14193" width="8.625" style="193" customWidth="1"/>
    <col min="14194" max="14194" width="7.375" style="193" customWidth="1"/>
    <col min="14195" max="14195" width="20.625" style="193" customWidth="1"/>
    <col min="14196" max="14196" width="18.125" style="193" customWidth="1"/>
    <col min="14197" max="14197" width="9.625" style="193" customWidth="1"/>
    <col min="14198" max="14198" width="7.375" style="193" customWidth="1"/>
    <col min="14199" max="14199" width="8.375" style="193" customWidth="1"/>
    <col min="14200" max="14200" width="7.375" style="193" customWidth="1"/>
    <col min="14201" max="14201" width="26.125" style="193" customWidth="1"/>
    <col min="14202" max="14202" width="21.125" style="193" customWidth="1"/>
    <col min="14203" max="14441" width="9" style="193"/>
    <col min="14442" max="14442" width="0.125" style="193" customWidth="1"/>
    <col min="14443" max="14443" width="4.625" style="193" customWidth="1"/>
    <col min="14444" max="14444" width="3.375" style="193" customWidth="1"/>
    <col min="14445" max="14445" width="4.375" style="193" customWidth="1"/>
    <col min="14446" max="14446" width="3.375" style="193" customWidth="1"/>
    <col min="14447" max="14447" width="9.625" style="193" customWidth="1"/>
    <col min="14448" max="14448" width="7.375" style="193" customWidth="1"/>
    <col min="14449" max="14449" width="8.625" style="193" customWidth="1"/>
    <col min="14450" max="14450" width="7.375" style="193" customWidth="1"/>
    <col min="14451" max="14451" width="20.625" style="193" customWidth="1"/>
    <col min="14452" max="14452" width="18.125" style="193" customWidth="1"/>
    <col min="14453" max="14453" width="9.625" style="193" customWidth="1"/>
    <col min="14454" max="14454" width="7.375" style="193" customWidth="1"/>
    <col min="14455" max="14455" width="8.375" style="193" customWidth="1"/>
    <col min="14456" max="14456" width="7.375" style="193" customWidth="1"/>
    <col min="14457" max="14457" width="26.125" style="193" customWidth="1"/>
    <col min="14458" max="14458" width="21.125" style="193" customWidth="1"/>
    <col min="14459" max="14697" width="9" style="193"/>
    <col min="14698" max="14698" width="0.125" style="193" customWidth="1"/>
    <col min="14699" max="14699" width="4.625" style="193" customWidth="1"/>
    <col min="14700" max="14700" width="3.375" style="193" customWidth="1"/>
    <col min="14701" max="14701" width="4.375" style="193" customWidth="1"/>
    <col min="14702" max="14702" width="3.375" style="193" customWidth="1"/>
    <col min="14703" max="14703" width="9.625" style="193" customWidth="1"/>
    <col min="14704" max="14704" width="7.375" style="193" customWidth="1"/>
    <col min="14705" max="14705" width="8.625" style="193" customWidth="1"/>
    <col min="14706" max="14706" width="7.375" style="193" customWidth="1"/>
    <col min="14707" max="14707" width="20.625" style="193" customWidth="1"/>
    <col min="14708" max="14708" width="18.125" style="193" customWidth="1"/>
    <col min="14709" max="14709" width="9.625" style="193" customWidth="1"/>
    <col min="14710" max="14710" width="7.375" style="193" customWidth="1"/>
    <col min="14711" max="14711" width="8.375" style="193" customWidth="1"/>
    <col min="14712" max="14712" width="7.375" style="193" customWidth="1"/>
    <col min="14713" max="14713" width="26.125" style="193" customWidth="1"/>
    <col min="14714" max="14714" width="21.125" style="193" customWidth="1"/>
    <col min="14715" max="14953" width="9" style="193"/>
    <col min="14954" max="14954" width="0.125" style="193" customWidth="1"/>
    <col min="14955" max="14955" width="4.625" style="193" customWidth="1"/>
    <col min="14956" max="14956" width="3.375" style="193" customWidth="1"/>
    <col min="14957" max="14957" width="4.375" style="193" customWidth="1"/>
    <col min="14958" max="14958" width="3.375" style="193" customWidth="1"/>
    <col min="14959" max="14959" width="9.625" style="193" customWidth="1"/>
    <col min="14960" max="14960" width="7.375" style="193" customWidth="1"/>
    <col min="14961" max="14961" width="8.625" style="193" customWidth="1"/>
    <col min="14962" max="14962" width="7.375" style="193" customWidth="1"/>
    <col min="14963" max="14963" width="20.625" style="193" customWidth="1"/>
    <col min="14964" max="14964" width="18.125" style="193" customWidth="1"/>
    <col min="14965" max="14965" width="9.625" style="193" customWidth="1"/>
    <col min="14966" max="14966" width="7.375" style="193" customWidth="1"/>
    <col min="14967" max="14967" width="8.375" style="193" customWidth="1"/>
    <col min="14968" max="14968" width="7.375" style="193" customWidth="1"/>
    <col min="14969" max="14969" width="26.125" style="193" customWidth="1"/>
    <col min="14970" max="14970" width="21.125" style="193" customWidth="1"/>
    <col min="14971" max="15209" width="9" style="193"/>
    <col min="15210" max="15210" width="0.125" style="193" customWidth="1"/>
    <col min="15211" max="15211" width="4.625" style="193" customWidth="1"/>
    <col min="15212" max="15212" width="3.375" style="193" customWidth="1"/>
    <col min="15213" max="15213" width="4.375" style="193" customWidth="1"/>
    <col min="15214" max="15214" width="3.375" style="193" customWidth="1"/>
    <col min="15215" max="15215" width="9.625" style="193" customWidth="1"/>
    <col min="15216" max="15216" width="7.375" style="193" customWidth="1"/>
    <col min="15217" max="15217" width="8.625" style="193" customWidth="1"/>
    <col min="15218" max="15218" width="7.375" style="193" customWidth="1"/>
    <col min="15219" max="15219" width="20.625" style="193" customWidth="1"/>
    <col min="15220" max="15220" width="18.125" style="193" customWidth="1"/>
    <col min="15221" max="15221" width="9.625" style="193" customWidth="1"/>
    <col min="15222" max="15222" width="7.375" style="193" customWidth="1"/>
    <col min="15223" max="15223" width="8.375" style="193" customWidth="1"/>
    <col min="15224" max="15224" width="7.375" style="193" customWidth="1"/>
    <col min="15225" max="15225" width="26.125" style="193" customWidth="1"/>
    <col min="15226" max="15226" width="21.125" style="193" customWidth="1"/>
    <col min="15227" max="15465" width="9" style="193"/>
    <col min="15466" max="15466" width="0.125" style="193" customWidth="1"/>
    <col min="15467" max="15467" width="4.625" style="193" customWidth="1"/>
    <col min="15468" max="15468" width="3.375" style="193" customWidth="1"/>
    <col min="15469" max="15469" width="4.375" style="193" customWidth="1"/>
    <col min="15470" max="15470" width="3.375" style="193" customWidth="1"/>
    <col min="15471" max="15471" width="9.625" style="193" customWidth="1"/>
    <col min="15472" max="15472" width="7.375" style="193" customWidth="1"/>
    <col min="15473" max="15473" width="8.625" style="193" customWidth="1"/>
    <col min="15474" max="15474" width="7.375" style="193" customWidth="1"/>
    <col min="15475" max="15475" width="20.625" style="193" customWidth="1"/>
    <col min="15476" max="15476" width="18.125" style="193" customWidth="1"/>
    <col min="15477" max="15477" width="9.625" style="193" customWidth="1"/>
    <col min="15478" max="15478" width="7.375" style="193" customWidth="1"/>
    <col min="15479" max="15479" width="8.375" style="193" customWidth="1"/>
    <col min="15480" max="15480" width="7.375" style="193" customWidth="1"/>
    <col min="15481" max="15481" width="26.125" style="193" customWidth="1"/>
    <col min="15482" max="15482" width="21.125" style="193" customWidth="1"/>
    <col min="15483" max="15721" width="9" style="193"/>
    <col min="15722" max="15722" width="0.125" style="193" customWidth="1"/>
    <col min="15723" max="15723" width="4.625" style="193" customWidth="1"/>
    <col min="15724" max="15724" width="3.375" style="193" customWidth="1"/>
    <col min="15725" max="15725" width="4.375" style="193" customWidth="1"/>
    <col min="15726" max="15726" width="3.375" style="193" customWidth="1"/>
    <col min="15727" max="15727" width="9.625" style="193" customWidth="1"/>
    <col min="15728" max="15728" width="7.375" style="193" customWidth="1"/>
    <col min="15729" max="15729" width="8.625" style="193" customWidth="1"/>
    <col min="15730" max="15730" width="7.375" style="193" customWidth="1"/>
    <col min="15731" max="15731" width="20.625" style="193" customWidth="1"/>
    <col min="15732" max="15732" width="18.125" style="193" customWidth="1"/>
    <col min="15733" max="15733" width="9.625" style="193" customWidth="1"/>
    <col min="15734" max="15734" width="7.375" style="193" customWidth="1"/>
    <col min="15735" max="15735" width="8.375" style="193" customWidth="1"/>
    <col min="15736" max="15736" width="7.375" style="193" customWidth="1"/>
    <col min="15737" max="15737" width="26.125" style="193" customWidth="1"/>
    <col min="15738" max="15738" width="21.125" style="193" customWidth="1"/>
    <col min="15739" max="15977" width="9" style="193"/>
    <col min="15978" max="15978" width="0.125" style="193" customWidth="1"/>
    <col min="15979" max="15979" width="4.625" style="193" customWidth="1"/>
    <col min="15980" max="15980" width="3.375" style="193" customWidth="1"/>
    <col min="15981" max="15981" width="4.375" style="193" customWidth="1"/>
    <col min="15982" max="15982" width="3.375" style="193" customWidth="1"/>
    <col min="15983" max="15983" width="9.625" style="193" customWidth="1"/>
    <col min="15984" max="15984" width="7.375" style="193" customWidth="1"/>
    <col min="15985" max="15985" width="8.625" style="193" customWidth="1"/>
    <col min="15986" max="15986" width="7.375" style="193" customWidth="1"/>
    <col min="15987" max="15987" width="20.625" style="193" customWidth="1"/>
    <col min="15988" max="15988" width="18.125" style="193" customWidth="1"/>
    <col min="15989" max="15989" width="9.625" style="193" customWidth="1"/>
    <col min="15990" max="15990" width="7.375" style="193" customWidth="1"/>
    <col min="15991" max="15991" width="8.375" style="193" customWidth="1"/>
    <col min="15992" max="15992" width="7.375" style="193" customWidth="1"/>
    <col min="15993" max="15993" width="26.125" style="193" customWidth="1"/>
    <col min="15994" max="15994" width="21.125" style="193" customWidth="1"/>
    <col min="15995" max="16384" width="9" style="193"/>
  </cols>
  <sheetData>
    <row r="1" spans="1:19" ht="36" customHeight="1">
      <c r="A1" s="431"/>
      <c r="B1" s="432" t="s">
        <v>422</v>
      </c>
      <c r="C1" s="432"/>
      <c r="D1" s="432"/>
      <c r="E1" s="432"/>
      <c r="F1" s="432"/>
      <c r="G1" s="432"/>
      <c r="H1" s="432"/>
      <c r="I1" s="432"/>
      <c r="J1" s="432"/>
      <c r="K1" s="432"/>
      <c r="L1" s="432"/>
      <c r="M1" s="432"/>
      <c r="N1" s="432"/>
      <c r="O1" s="432"/>
      <c r="P1" s="433"/>
      <c r="Q1" s="432"/>
      <c r="R1" s="434" t="s">
        <v>423</v>
      </c>
      <c r="S1" s="435"/>
    </row>
    <row r="2" spans="1:19" ht="20.100000000000001" customHeight="1">
      <c r="A2" s="433"/>
      <c r="B2" s="436">
        <f>Form2ProposedSchedule_Online!A2</f>
        <v>0</v>
      </c>
      <c r="C2" s="437"/>
      <c r="D2" s="437"/>
      <c r="E2" s="437"/>
      <c r="F2" s="437"/>
      <c r="G2" s="437"/>
      <c r="H2" s="437"/>
      <c r="I2" s="437"/>
      <c r="J2" s="437"/>
      <c r="K2" s="437"/>
      <c r="L2" s="437"/>
      <c r="M2" s="437"/>
      <c r="N2" s="437"/>
      <c r="O2" s="437"/>
      <c r="P2" s="437"/>
      <c r="Q2" s="437"/>
      <c r="R2" s="437"/>
      <c r="S2" s="437"/>
    </row>
    <row r="3" spans="1:19" ht="20.100000000000001" customHeight="1">
      <c r="A3" s="433"/>
      <c r="B3" s="1644" t="e">
        <f>Form2ProposedSchedule_Online!#REF!</f>
        <v>#REF!</v>
      </c>
      <c r="C3" s="1644"/>
      <c r="D3" s="1644"/>
      <c r="E3" s="1644"/>
      <c r="F3" s="1644"/>
      <c r="G3" s="1644"/>
      <c r="H3" s="1644"/>
      <c r="I3" s="1644"/>
      <c r="J3" s="1644"/>
      <c r="K3" s="1644"/>
      <c r="L3" s="1644"/>
      <c r="M3" s="1644"/>
      <c r="N3" s="1644"/>
      <c r="O3" s="1644"/>
      <c r="P3" s="1644"/>
      <c r="Q3" s="1644"/>
      <c r="R3" s="1644"/>
      <c r="S3" s="1644"/>
    </row>
    <row r="4" spans="1:19" ht="39.950000000000003" customHeight="1">
      <c r="A4" s="1640" t="str">
        <f>Form2ProposedSchedule_Online!A3</f>
        <v xml:space="preserve">“The Seminar Implementation Support Program for PREX Global Network” 
Proposed Schedule_Online   </v>
      </c>
      <c r="B4" s="1640"/>
      <c r="C4" s="1640"/>
      <c r="D4" s="1640"/>
      <c r="E4" s="1640"/>
      <c r="F4" s="1640"/>
      <c r="G4" s="1640"/>
      <c r="H4" s="1640"/>
      <c r="I4" s="1640"/>
      <c r="J4" s="1640"/>
      <c r="K4" s="1640"/>
      <c r="L4" s="1640"/>
      <c r="M4" s="1640"/>
      <c r="N4" s="1640"/>
      <c r="O4" s="1640"/>
      <c r="P4" s="1640"/>
      <c r="Q4" s="1640"/>
      <c r="R4" s="1640"/>
      <c r="S4" s="438"/>
    </row>
    <row r="5" spans="1:19" ht="20.100000000000001" customHeight="1" thickBot="1">
      <c r="A5" s="431"/>
      <c r="B5" s="431"/>
      <c r="C5" s="431"/>
      <c r="D5" s="431"/>
      <c r="E5" s="431"/>
      <c r="F5" s="431"/>
      <c r="G5" s="431"/>
      <c r="H5" s="431"/>
      <c r="I5" s="431"/>
      <c r="J5" s="431"/>
      <c r="K5" s="431"/>
      <c r="L5" s="431"/>
      <c r="M5" s="431"/>
      <c r="N5" s="431"/>
      <c r="O5" s="431"/>
      <c r="P5" s="431"/>
      <c r="Q5" s="431"/>
      <c r="R5" s="431"/>
      <c r="S5" s="433"/>
    </row>
    <row r="6" spans="1:19" ht="20.100000000000001" customHeight="1">
      <c r="A6" s="439"/>
      <c r="B6" s="440"/>
      <c r="C6" s="440"/>
      <c r="D6" s="441"/>
      <c r="E6" s="1645" t="str">
        <f>Form2ProposedSchedule_Online!C9</f>
        <v>Item</v>
      </c>
      <c r="F6" s="1646"/>
      <c r="G6" s="1646"/>
      <c r="H6" s="1646"/>
      <c r="I6" s="1647"/>
      <c r="J6" s="442" t="str">
        <f>Form2ProposedSchedule_Online!I9</f>
        <v>Interpreter availability
(among seminar language and Japanese)</v>
      </c>
      <c r="K6" s="442" t="e">
        <f>Form2ProposedSchedule_Online!#REF!</f>
        <v>#REF!</v>
      </c>
      <c r="L6" s="1645" t="e">
        <f>Form2ProposedSchedule_Online!#REF!</f>
        <v>#REF!</v>
      </c>
      <c r="M6" s="1646"/>
      <c r="N6" s="1646"/>
      <c r="O6" s="1646"/>
      <c r="P6" s="1647"/>
      <c r="Q6" s="442" t="e">
        <f>Form2ProposedSchedule_Online!#REF!</f>
        <v>#REF!</v>
      </c>
      <c r="R6" s="443" t="e">
        <f>Form2ProposedSchedule_Online!#REF!</f>
        <v>#REF!</v>
      </c>
      <c r="S6" s="433"/>
    </row>
    <row r="7" spans="1:19" ht="20.100000000000001" customHeight="1" thickBot="1">
      <c r="A7" s="444"/>
      <c r="B7" s="445" t="e">
        <f>Form2ProposedSchedule_Online!#REF!</f>
        <v>#REF!</v>
      </c>
      <c r="C7" s="445"/>
      <c r="D7" s="446"/>
      <c r="E7" s="1641" t="e">
        <f>Form2ProposedSchedule_Online!#REF!</f>
        <v>#REF!</v>
      </c>
      <c r="F7" s="1642"/>
      <c r="G7" s="1642"/>
      <c r="H7" s="1642"/>
      <c r="I7" s="1643"/>
      <c r="J7" s="447" t="e">
        <f>Form2ProposedSchedule_Online!#REF!</f>
        <v>#REF!</v>
      </c>
      <c r="K7" s="447" t="e">
        <f>Form2ProposedSchedule_Online!#REF!</f>
        <v>#REF!</v>
      </c>
      <c r="L7" s="1641" t="e">
        <f>Form2ProposedSchedule_Online!#REF!</f>
        <v>#REF!</v>
      </c>
      <c r="M7" s="1642"/>
      <c r="N7" s="1642"/>
      <c r="O7" s="1642"/>
      <c r="P7" s="1643"/>
      <c r="Q7" s="447" t="e">
        <f>Form2ProposedSchedule_Online!#REF!</f>
        <v>#REF!</v>
      </c>
      <c r="R7" s="448" t="e">
        <f>Form2ProposedSchedule_Online!#REF!</f>
        <v>#REF!</v>
      </c>
      <c r="S7" s="433"/>
    </row>
    <row r="8" spans="1:19" ht="20.100000000000001" customHeight="1">
      <c r="A8" s="1648" t="e">
        <f>Form2ProposedSchedule_Online!#REF!</f>
        <v>#REF!</v>
      </c>
      <c r="B8" s="1649"/>
      <c r="C8" s="1649"/>
      <c r="D8" s="1650"/>
      <c r="E8" s="1606" t="e">
        <f>Form2ProposedSchedule_Online!#REF!</f>
        <v>#REF!</v>
      </c>
      <c r="F8" s="1607"/>
      <c r="G8" s="1607"/>
      <c r="H8" s="1607"/>
      <c r="I8" s="1608"/>
      <c r="J8" s="828" t="e">
        <f>Form2ProposedSchedule_Online!#REF!</f>
        <v>#REF!</v>
      </c>
      <c r="K8" s="828" t="e">
        <f>Form2ProposedSchedule_Online!#REF!</f>
        <v>#REF!</v>
      </c>
      <c r="L8" s="1606" t="e">
        <f>Form2ProposedSchedule_Online!#REF!</f>
        <v>#REF!</v>
      </c>
      <c r="M8" s="1607"/>
      <c r="N8" s="1607"/>
      <c r="O8" s="1607"/>
      <c r="P8" s="1608"/>
      <c r="Q8" s="828" t="e">
        <f>Form2ProposedSchedule_Online!#REF!</f>
        <v>#REF!</v>
      </c>
      <c r="R8" s="829" t="e">
        <f>Form2ProposedSchedule_Online!#REF!</f>
        <v>#REF!</v>
      </c>
      <c r="S8" s="433"/>
    </row>
    <row r="9" spans="1:19" ht="20.100000000000001" customHeight="1">
      <c r="A9" s="1597" t="e">
        <f>Form2ProposedSchedule_Online!#REF!</f>
        <v>#REF!</v>
      </c>
      <c r="B9" s="1598"/>
      <c r="C9" s="1598"/>
      <c r="D9" s="1599"/>
      <c r="E9" s="1609"/>
      <c r="F9" s="1610"/>
      <c r="G9" s="1610"/>
      <c r="H9" s="1610"/>
      <c r="I9" s="1611"/>
      <c r="J9" s="450" t="e">
        <f>Form2ProposedSchedule_Online!#REF!</f>
        <v>#REF!</v>
      </c>
      <c r="K9" s="450" t="e">
        <f>Form2ProposedSchedule_Online!#REF!</f>
        <v>#REF!</v>
      </c>
      <c r="L9" s="1609"/>
      <c r="M9" s="1610"/>
      <c r="N9" s="1610"/>
      <c r="O9" s="1610"/>
      <c r="P9" s="1611"/>
      <c r="Q9" s="450" t="e">
        <f>Form2ProposedSchedule_Online!#REF!</f>
        <v>#REF!</v>
      </c>
      <c r="R9" s="451" t="e">
        <f>Form2ProposedSchedule_Online!#REF!</f>
        <v>#REF!</v>
      </c>
      <c r="S9" s="433"/>
    </row>
    <row r="10" spans="1:19" ht="20.100000000000001" customHeight="1">
      <c r="A10" s="454"/>
      <c r="B10" s="449"/>
      <c r="C10" s="449"/>
      <c r="D10" s="455"/>
      <c r="E10" s="1609"/>
      <c r="F10" s="1610"/>
      <c r="G10" s="1610"/>
      <c r="H10" s="1610"/>
      <c r="I10" s="1611"/>
      <c r="J10" s="450"/>
      <c r="K10" s="450"/>
      <c r="L10" s="1609"/>
      <c r="M10" s="1610"/>
      <c r="N10" s="1610"/>
      <c r="O10" s="1610"/>
      <c r="P10" s="1611"/>
      <c r="Q10" s="450"/>
      <c r="R10" s="451"/>
      <c r="S10" s="433"/>
    </row>
    <row r="11" spans="1:19" ht="20.100000000000001" customHeight="1">
      <c r="A11" s="456"/>
      <c r="B11" s="457"/>
      <c r="C11" s="457"/>
      <c r="D11" s="458"/>
      <c r="E11" s="1612"/>
      <c r="F11" s="1613"/>
      <c r="G11" s="1613"/>
      <c r="H11" s="1613"/>
      <c r="I11" s="1614"/>
      <c r="J11" s="459"/>
      <c r="K11" s="459"/>
      <c r="L11" s="1612"/>
      <c r="M11" s="1613"/>
      <c r="N11" s="1613"/>
      <c r="O11" s="1613"/>
      <c r="P11" s="1614"/>
      <c r="Q11" s="459"/>
      <c r="R11" s="460"/>
      <c r="S11" s="433"/>
    </row>
    <row r="12" spans="1:19" ht="20.100000000000001" customHeight="1">
      <c r="A12" s="1600">
        <f>Form2ProposedSchedule_Online!A10</f>
        <v>0</v>
      </c>
      <c r="B12" s="1601"/>
      <c r="C12" s="1601"/>
      <c r="D12" s="1602"/>
      <c r="E12" s="1606">
        <f>Form2ProposedSchedule_Online!C10</f>
        <v>0</v>
      </c>
      <c r="F12" s="1607"/>
      <c r="G12" s="1607"/>
      <c r="H12" s="1607"/>
      <c r="I12" s="1608"/>
      <c r="J12" s="830">
        <f>Form2ProposedSchedule_Online!I10</f>
        <v>0</v>
      </c>
      <c r="K12" s="830" t="e">
        <f>Form2ProposedSchedule_Online!#REF!</f>
        <v>#REF!</v>
      </c>
      <c r="L12" s="1606" t="e">
        <f>Form2ProposedSchedule_Online!#REF!</f>
        <v>#REF!</v>
      </c>
      <c r="M12" s="1607"/>
      <c r="N12" s="1607"/>
      <c r="O12" s="1607"/>
      <c r="P12" s="1608"/>
      <c r="Q12" s="830" t="e">
        <f>Form2ProposedSchedule_Online!#REF!</f>
        <v>#REF!</v>
      </c>
      <c r="R12" s="892" t="e">
        <f>Form2ProposedSchedule_Online!#REF!</f>
        <v>#REF!</v>
      </c>
      <c r="S12" s="433"/>
    </row>
    <row r="13" spans="1:19" ht="20.100000000000001" customHeight="1">
      <c r="A13" s="1597" t="e">
        <f>Form2ProposedSchedule_Online!#REF!</f>
        <v>#REF!</v>
      </c>
      <c r="B13" s="1598"/>
      <c r="C13" s="1598"/>
      <c r="D13" s="1599"/>
      <c r="E13" s="1609"/>
      <c r="F13" s="1610"/>
      <c r="G13" s="1610"/>
      <c r="H13" s="1610"/>
      <c r="I13" s="1611"/>
      <c r="J13" s="450" t="e">
        <f>Form2ProposedSchedule_Online!#REF!</f>
        <v>#REF!</v>
      </c>
      <c r="K13" s="450" t="e">
        <f>Form2ProposedSchedule_Online!#REF!</f>
        <v>#REF!</v>
      </c>
      <c r="L13" s="1609"/>
      <c r="M13" s="1610"/>
      <c r="N13" s="1610"/>
      <c r="O13" s="1610"/>
      <c r="P13" s="1611"/>
      <c r="Q13" s="450" t="e">
        <f>Form2ProposedSchedule_Online!#REF!</f>
        <v>#REF!</v>
      </c>
      <c r="R13" s="451" t="e">
        <f>Form2ProposedSchedule_Online!#REF!</f>
        <v>#REF!</v>
      </c>
      <c r="S13" s="433"/>
    </row>
    <row r="14" spans="1:19" ht="20.100000000000001" customHeight="1">
      <c r="A14" s="454"/>
      <c r="B14" s="449"/>
      <c r="C14" s="449"/>
      <c r="D14" s="455"/>
      <c r="E14" s="1609"/>
      <c r="F14" s="1610"/>
      <c r="G14" s="1610"/>
      <c r="H14" s="1610"/>
      <c r="I14" s="1611"/>
      <c r="J14" s="450"/>
      <c r="K14" s="450"/>
      <c r="L14" s="1609"/>
      <c r="M14" s="1610"/>
      <c r="N14" s="1610"/>
      <c r="O14" s="1610"/>
      <c r="P14" s="1611"/>
      <c r="Q14" s="450"/>
      <c r="R14" s="451"/>
      <c r="S14" s="433"/>
    </row>
    <row r="15" spans="1:19" ht="20.100000000000001" customHeight="1">
      <c r="A15" s="462"/>
      <c r="B15" s="463"/>
      <c r="C15" s="463"/>
      <c r="D15" s="464"/>
      <c r="E15" s="1612"/>
      <c r="F15" s="1613"/>
      <c r="G15" s="1613"/>
      <c r="H15" s="1613"/>
      <c r="I15" s="1614"/>
      <c r="J15" s="465"/>
      <c r="K15" s="465"/>
      <c r="L15" s="1612"/>
      <c r="M15" s="1613"/>
      <c r="N15" s="1613"/>
      <c r="O15" s="1613"/>
      <c r="P15" s="1614"/>
      <c r="Q15" s="465"/>
      <c r="R15" s="466"/>
      <c r="S15" s="433"/>
    </row>
    <row r="16" spans="1:19" ht="20.100000000000001" customHeight="1">
      <c r="A16" s="1603">
        <f>Form2ProposedSchedule_Online!A11</f>
        <v>0</v>
      </c>
      <c r="B16" s="1604"/>
      <c r="C16" s="1604"/>
      <c r="D16" s="1605"/>
      <c r="E16" s="1615">
        <f>Form2ProposedSchedule_Online!C11</f>
        <v>0</v>
      </c>
      <c r="F16" s="1616"/>
      <c r="G16" s="1616"/>
      <c r="H16" s="1616"/>
      <c r="I16" s="1617"/>
      <c r="J16" s="830">
        <f>Form2ProposedSchedule_Online!I11</f>
        <v>0</v>
      </c>
      <c r="K16" s="830" t="e">
        <f>Form2ProposedSchedule_Online!#REF!</f>
        <v>#REF!</v>
      </c>
      <c r="L16" s="1606" t="e">
        <f>Form2ProposedSchedule_Online!#REF!</f>
        <v>#REF!</v>
      </c>
      <c r="M16" s="1607"/>
      <c r="N16" s="1607"/>
      <c r="O16" s="1607"/>
      <c r="P16" s="1608"/>
      <c r="Q16" s="830" t="e">
        <f>Form2ProposedSchedule_Online!#REF!</f>
        <v>#REF!</v>
      </c>
      <c r="R16" s="892" t="e">
        <f>Form2ProposedSchedule_Online!#REF!</f>
        <v>#REF!</v>
      </c>
      <c r="S16" s="433"/>
    </row>
    <row r="17" spans="1:19" ht="20.100000000000001" customHeight="1">
      <c r="A17" s="1597" t="e">
        <f>Form2ProposedSchedule_Online!#REF!</f>
        <v>#REF!</v>
      </c>
      <c r="B17" s="1598"/>
      <c r="C17" s="1598"/>
      <c r="D17" s="1599"/>
      <c r="E17" s="1618"/>
      <c r="F17" s="1619"/>
      <c r="G17" s="1619"/>
      <c r="H17" s="1619"/>
      <c r="I17" s="1620"/>
      <c r="J17" s="467" t="e">
        <f>Form2ProposedSchedule_Online!#REF!</f>
        <v>#REF!</v>
      </c>
      <c r="K17" s="467" t="e">
        <f>Form2ProposedSchedule_Online!#REF!</f>
        <v>#REF!</v>
      </c>
      <c r="L17" s="1609"/>
      <c r="M17" s="1610"/>
      <c r="N17" s="1610"/>
      <c r="O17" s="1610"/>
      <c r="P17" s="1611"/>
      <c r="Q17" s="467" t="e">
        <f>Form2ProposedSchedule_Online!#REF!</f>
        <v>#REF!</v>
      </c>
      <c r="R17" s="468" t="e">
        <f>Form2ProposedSchedule_Online!#REF!</f>
        <v>#REF!</v>
      </c>
      <c r="S17" s="433"/>
    </row>
    <row r="18" spans="1:19" ht="20.100000000000001" customHeight="1">
      <c r="A18" s="454"/>
      <c r="B18" s="449"/>
      <c r="C18" s="449"/>
      <c r="D18" s="455"/>
      <c r="E18" s="1618"/>
      <c r="F18" s="1619"/>
      <c r="G18" s="1619"/>
      <c r="H18" s="1619"/>
      <c r="I18" s="1620"/>
      <c r="J18" s="467"/>
      <c r="K18" s="467"/>
      <c r="L18" s="1609"/>
      <c r="M18" s="1610"/>
      <c r="N18" s="1610"/>
      <c r="O18" s="1610"/>
      <c r="P18" s="1611"/>
      <c r="Q18" s="467"/>
      <c r="R18" s="468"/>
      <c r="S18" s="433"/>
    </row>
    <row r="19" spans="1:19" ht="20.100000000000001" customHeight="1">
      <c r="A19" s="462"/>
      <c r="B19" s="463"/>
      <c r="C19" s="463"/>
      <c r="D19" s="464"/>
      <c r="E19" s="1621"/>
      <c r="F19" s="1622"/>
      <c r="G19" s="1622"/>
      <c r="H19" s="1622"/>
      <c r="I19" s="1623"/>
      <c r="J19" s="467"/>
      <c r="K19" s="467"/>
      <c r="L19" s="1609"/>
      <c r="M19" s="1610"/>
      <c r="N19" s="1610"/>
      <c r="O19" s="1610"/>
      <c r="P19" s="1611"/>
      <c r="Q19" s="467"/>
      <c r="R19" s="468"/>
      <c r="S19" s="433"/>
    </row>
    <row r="20" spans="1:19" ht="20.100000000000001" customHeight="1">
      <c r="A20" s="1600">
        <f>Form2ProposedSchedule_Online!A12</f>
        <v>0</v>
      </c>
      <c r="B20" s="1601"/>
      <c r="C20" s="1601"/>
      <c r="D20" s="1602"/>
      <c r="E20" s="1609">
        <f>Form2ProposedSchedule_Online!C12</f>
        <v>0</v>
      </c>
      <c r="F20" s="1610"/>
      <c r="G20" s="1610"/>
      <c r="H20" s="1610"/>
      <c r="I20" s="1611"/>
      <c r="J20" s="830">
        <f>Form2ProposedSchedule_Online!I12</f>
        <v>0</v>
      </c>
      <c r="K20" s="830" t="e">
        <f>Form2ProposedSchedule_Online!#REF!</f>
        <v>#REF!</v>
      </c>
      <c r="L20" s="1606" t="e">
        <f>Form2ProposedSchedule_Online!#REF!</f>
        <v>#REF!</v>
      </c>
      <c r="M20" s="1607"/>
      <c r="N20" s="1607"/>
      <c r="O20" s="1607"/>
      <c r="P20" s="1608"/>
      <c r="Q20" s="830" t="e">
        <f>Form2ProposedSchedule_Online!#REF!</f>
        <v>#REF!</v>
      </c>
      <c r="R20" s="892" t="e">
        <f>Form2ProposedSchedule_Online!#REF!</f>
        <v>#REF!</v>
      </c>
      <c r="S20" s="433"/>
    </row>
    <row r="21" spans="1:19" ht="20.100000000000001" customHeight="1">
      <c r="A21" s="1597" t="e">
        <f>Form2ProposedSchedule_Online!#REF!</f>
        <v>#REF!</v>
      </c>
      <c r="B21" s="1598"/>
      <c r="C21" s="1598"/>
      <c r="D21" s="1599"/>
      <c r="E21" s="1609"/>
      <c r="F21" s="1610"/>
      <c r="G21" s="1610"/>
      <c r="H21" s="1610"/>
      <c r="I21" s="1611"/>
      <c r="J21" s="450" t="e">
        <f>Form2ProposedSchedule_Online!#REF!</f>
        <v>#REF!</v>
      </c>
      <c r="K21" s="450" t="e">
        <f>Form2ProposedSchedule_Online!#REF!</f>
        <v>#REF!</v>
      </c>
      <c r="L21" s="1609"/>
      <c r="M21" s="1610"/>
      <c r="N21" s="1610"/>
      <c r="O21" s="1610"/>
      <c r="P21" s="1611"/>
      <c r="Q21" s="450" t="e">
        <f>Form2ProposedSchedule_Online!#REF!</f>
        <v>#REF!</v>
      </c>
      <c r="R21" s="451" t="e">
        <f>Form2ProposedSchedule_Online!#REF!</f>
        <v>#REF!</v>
      </c>
      <c r="S21" s="433"/>
    </row>
    <row r="22" spans="1:19" ht="20.100000000000001" customHeight="1">
      <c r="A22" s="454"/>
      <c r="B22" s="449"/>
      <c r="C22" s="449"/>
      <c r="D22" s="455"/>
      <c r="E22" s="1609"/>
      <c r="F22" s="1610"/>
      <c r="G22" s="1610"/>
      <c r="H22" s="1610"/>
      <c r="I22" s="1611"/>
      <c r="J22" s="450"/>
      <c r="K22" s="450"/>
      <c r="L22" s="1609"/>
      <c r="M22" s="1610"/>
      <c r="N22" s="1610"/>
      <c r="O22" s="1610"/>
      <c r="P22" s="1611"/>
      <c r="Q22" s="450"/>
      <c r="R22" s="451"/>
      <c r="S22" s="433"/>
    </row>
    <row r="23" spans="1:19" ht="20.100000000000001" customHeight="1">
      <c r="A23" s="456"/>
      <c r="B23" s="457"/>
      <c r="C23" s="457"/>
      <c r="D23" s="458"/>
      <c r="E23" s="1612"/>
      <c r="F23" s="1613"/>
      <c r="G23" s="1613"/>
      <c r="H23" s="1613"/>
      <c r="I23" s="1614"/>
      <c r="J23" s="459"/>
      <c r="K23" s="459"/>
      <c r="L23" s="1612"/>
      <c r="M23" s="1613"/>
      <c r="N23" s="1613"/>
      <c r="O23" s="1613"/>
      <c r="P23" s="1614"/>
      <c r="Q23" s="459"/>
      <c r="R23" s="460"/>
      <c r="S23" s="433"/>
    </row>
    <row r="24" spans="1:19" ht="20.100000000000001" customHeight="1">
      <c r="A24" s="1600">
        <f>Form2ProposedSchedule_Online!A13</f>
        <v>0</v>
      </c>
      <c r="B24" s="1601"/>
      <c r="C24" s="1601"/>
      <c r="D24" s="1602"/>
      <c r="E24" s="1100">
        <f>Form2ProposedSchedule_Online!C13</f>
        <v>0</v>
      </c>
      <c r="F24" s="1101"/>
      <c r="G24" s="1101"/>
      <c r="H24" s="1101"/>
      <c r="I24" s="1102"/>
      <c r="J24" s="830">
        <f>Form2ProposedSchedule_Online!I13</f>
        <v>0</v>
      </c>
      <c r="K24" s="830" t="e">
        <f>Form2ProposedSchedule_Online!#REF!</f>
        <v>#REF!</v>
      </c>
      <c r="L24" s="1100" t="e">
        <f>Form2ProposedSchedule_Online!#REF!</f>
        <v>#REF!</v>
      </c>
      <c r="M24" s="1101"/>
      <c r="N24" s="1101"/>
      <c r="O24" s="1101"/>
      <c r="P24" s="1102"/>
      <c r="Q24" s="830" t="e">
        <f>Form2ProposedSchedule_Online!#REF!</f>
        <v>#REF!</v>
      </c>
      <c r="R24" s="892" t="e">
        <f>Form2ProposedSchedule_Online!#REF!</f>
        <v>#REF!</v>
      </c>
      <c r="S24" s="433"/>
    </row>
    <row r="25" spans="1:19" ht="20.100000000000001" customHeight="1">
      <c r="A25" s="1597" t="e">
        <f>Form2ProposedSchedule_Online!#REF!</f>
        <v>#REF!</v>
      </c>
      <c r="B25" s="1598"/>
      <c r="C25" s="1598"/>
      <c r="D25" s="1599"/>
      <c r="E25" s="1103"/>
      <c r="F25" s="1104"/>
      <c r="G25" s="1104"/>
      <c r="H25" s="1104"/>
      <c r="I25" s="469"/>
      <c r="J25" s="450" t="e">
        <f>Form2ProposedSchedule_Online!#REF!</f>
        <v>#REF!</v>
      </c>
      <c r="K25" s="450" t="e">
        <f>Form2ProposedSchedule_Online!#REF!</f>
        <v>#REF!</v>
      </c>
      <c r="L25" s="1103"/>
      <c r="M25" s="1104"/>
      <c r="N25" s="1104"/>
      <c r="O25" s="1104"/>
      <c r="P25" s="1105"/>
      <c r="Q25" s="450" t="e">
        <f>Form2ProposedSchedule_Online!#REF!</f>
        <v>#REF!</v>
      </c>
      <c r="R25" s="451" t="e">
        <f>Form2ProposedSchedule_Online!#REF!</f>
        <v>#REF!</v>
      </c>
      <c r="S25" s="433"/>
    </row>
    <row r="26" spans="1:19" ht="20.100000000000001" customHeight="1">
      <c r="A26" s="470"/>
      <c r="B26" s="449"/>
      <c r="C26" s="449"/>
      <c r="D26" s="455"/>
      <c r="E26" s="1103"/>
      <c r="F26" s="1104"/>
      <c r="G26" s="1104"/>
      <c r="H26" s="1104"/>
      <c r="I26" s="1105"/>
      <c r="J26" s="450"/>
      <c r="K26" s="450"/>
      <c r="L26" s="1103"/>
      <c r="M26" s="1104"/>
      <c r="N26" s="1104"/>
      <c r="O26" s="1104"/>
      <c r="P26" s="1105"/>
      <c r="Q26" s="450"/>
      <c r="R26" s="451"/>
      <c r="S26" s="433"/>
    </row>
    <row r="27" spans="1:19" ht="20.100000000000001" customHeight="1">
      <c r="A27" s="462"/>
      <c r="B27" s="463"/>
      <c r="C27" s="463"/>
      <c r="D27" s="464"/>
      <c r="E27" s="1106"/>
      <c r="F27" s="1107"/>
      <c r="G27" s="1107"/>
      <c r="H27" s="1107"/>
      <c r="I27" s="1108"/>
      <c r="J27" s="465"/>
      <c r="K27" s="465"/>
      <c r="L27" s="1106"/>
      <c r="M27" s="1107"/>
      <c r="N27" s="1107"/>
      <c r="O27" s="1107"/>
      <c r="P27" s="1108"/>
      <c r="Q27" s="465"/>
      <c r="R27" s="466"/>
      <c r="S27" s="433"/>
    </row>
    <row r="28" spans="1:19" ht="20.100000000000001" customHeight="1">
      <c r="A28" s="1600" t="e">
        <f>Form2ProposedSchedule_Online!#REF!</f>
        <v>#REF!</v>
      </c>
      <c r="B28" s="1601"/>
      <c r="C28" s="1601"/>
      <c r="D28" s="1602"/>
      <c r="E28" s="1109" t="e">
        <f>Form2ProposedSchedule_Online!#REF!</f>
        <v>#REF!</v>
      </c>
      <c r="F28" s="1110"/>
      <c r="G28" s="1110"/>
      <c r="H28" s="1110"/>
      <c r="I28" s="1111"/>
      <c r="J28" s="830" t="e">
        <f>Form2ProposedSchedule_Online!#REF!</f>
        <v>#REF!</v>
      </c>
      <c r="K28" s="830" t="e">
        <f>Form2ProposedSchedule_Online!#REF!</f>
        <v>#REF!</v>
      </c>
      <c r="L28" s="1606" t="e">
        <f>Form2ProposedSchedule_Online!#REF!</f>
        <v>#REF!</v>
      </c>
      <c r="M28" s="1607"/>
      <c r="N28" s="1607"/>
      <c r="O28" s="1607"/>
      <c r="P28" s="1608"/>
      <c r="Q28" s="830" t="e">
        <f>Form2ProposedSchedule_Online!#REF!</f>
        <v>#REF!</v>
      </c>
      <c r="R28" s="892" t="e">
        <f>Form2ProposedSchedule_Online!#REF!</f>
        <v>#REF!</v>
      </c>
      <c r="S28" s="433"/>
    </row>
    <row r="29" spans="1:19" ht="20.100000000000001" customHeight="1">
      <c r="A29" s="1597" t="e">
        <f>Form2ProposedSchedule_Online!#REF!</f>
        <v>#REF!</v>
      </c>
      <c r="B29" s="1598"/>
      <c r="C29" s="1598"/>
      <c r="D29" s="1599"/>
      <c r="E29" s="1112"/>
      <c r="F29" s="1113"/>
      <c r="G29" s="1113"/>
      <c r="H29" s="1113"/>
      <c r="I29" s="1114"/>
      <c r="J29" s="467" t="e">
        <f>Form2ProposedSchedule_Online!#REF!</f>
        <v>#REF!</v>
      </c>
      <c r="K29" s="467" t="e">
        <f>Form2ProposedSchedule_Online!#REF!</f>
        <v>#REF!</v>
      </c>
      <c r="L29" s="1609"/>
      <c r="M29" s="1610"/>
      <c r="N29" s="1610"/>
      <c r="O29" s="1610"/>
      <c r="P29" s="1611"/>
      <c r="Q29" s="467" t="e">
        <f>Form2ProposedSchedule_Online!#REF!</f>
        <v>#REF!</v>
      </c>
      <c r="R29" s="468" t="e">
        <f>Form2ProposedSchedule_Online!#REF!</f>
        <v>#REF!</v>
      </c>
      <c r="S29" s="433"/>
    </row>
    <row r="30" spans="1:19" ht="20.100000000000001" customHeight="1">
      <c r="A30" s="454"/>
      <c r="B30" s="449"/>
      <c r="C30" s="449"/>
      <c r="D30" s="455"/>
      <c r="E30" s="1112"/>
      <c r="F30" s="1113"/>
      <c r="G30" s="1113"/>
      <c r="H30" s="1113"/>
      <c r="I30" s="1114"/>
      <c r="J30" s="471"/>
      <c r="K30" s="471"/>
      <c r="L30" s="1609"/>
      <c r="M30" s="1610"/>
      <c r="N30" s="1610"/>
      <c r="O30" s="1610"/>
      <c r="P30" s="1611"/>
      <c r="Q30" s="467"/>
      <c r="R30" s="468"/>
      <c r="S30" s="433"/>
    </row>
    <row r="31" spans="1:19" ht="20.100000000000001" customHeight="1">
      <c r="A31" s="462"/>
      <c r="B31" s="463"/>
      <c r="C31" s="463"/>
      <c r="D31" s="464"/>
      <c r="E31" s="1115"/>
      <c r="F31" s="1116"/>
      <c r="G31" s="1116"/>
      <c r="H31" s="1116"/>
      <c r="I31" s="1117"/>
      <c r="J31" s="467"/>
      <c r="K31" s="467"/>
      <c r="L31" s="1612"/>
      <c r="M31" s="1613"/>
      <c r="N31" s="1613"/>
      <c r="O31" s="1613"/>
      <c r="P31" s="1614"/>
      <c r="Q31" s="467"/>
      <c r="R31" s="468"/>
      <c r="S31" s="433"/>
    </row>
    <row r="32" spans="1:19" ht="20.100000000000001" customHeight="1">
      <c r="A32" s="1600" t="e">
        <f>Form2ProposedSchedule_Online!#REF!</f>
        <v>#REF!</v>
      </c>
      <c r="B32" s="1601"/>
      <c r="C32" s="1601"/>
      <c r="D32" s="1602"/>
      <c r="E32" s="1109" t="e">
        <f>Form2ProposedSchedule_Online!#REF!</f>
        <v>#REF!</v>
      </c>
      <c r="F32" s="1110"/>
      <c r="G32" s="1110"/>
      <c r="H32" s="1110"/>
      <c r="I32" s="1111"/>
      <c r="J32" s="830" t="e">
        <f>Form2ProposedSchedule_Online!#REF!</f>
        <v>#REF!</v>
      </c>
      <c r="K32" s="830" t="e">
        <f>Form2ProposedSchedule_Online!#REF!</f>
        <v>#REF!</v>
      </c>
      <c r="L32" s="1100" t="e">
        <f>Form2ProposedSchedule_Online!#REF!</f>
        <v>#REF!</v>
      </c>
      <c r="M32" s="1101"/>
      <c r="N32" s="1101"/>
      <c r="O32" s="1101"/>
      <c r="P32" s="1102"/>
      <c r="Q32" s="830" t="e">
        <f>Form2ProposedSchedule_Online!#REF!</f>
        <v>#REF!</v>
      </c>
      <c r="R32" s="892" t="e">
        <f>Form2ProposedSchedule_Online!#REF!</f>
        <v>#REF!</v>
      </c>
      <c r="S32" s="433"/>
    </row>
    <row r="33" spans="1:19" ht="20.100000000000001" customHeight="1">
      <c r="A33" s="1597" t="e">
        <f>Form2ProposedSchedule_Online!#REF!</f>
        <v>#REF!</v>
      </c>
      <c r="B33" s="1598"/>
      <c r="C33" s="1598"/>
      <c r="D33" s="1599"/>
      <c r="E33" s="1112"/>
      <c r="F33" s="1113"/>
      <c r="G33" s="1113"/>
      <c r="H33" s="1113"/>
      <c r="I33" s="1114"/>
      <c r="J33" s="467" t="e">
        <f>Form2ProposedSchedule_Online!#REF!</f>
        <v>#REF!</v>
      </c>
      <c r="K33" s="467" t="e">
        <f>Form2ProposedSchedule_Online!#REF!</f>
        <v>#REF!</v>
      </c>
      <c r="L33" s="1103"/>
      <c r="M33" s="1104"/>
      <c r="N33" s="1104"/>
      <c r="O33" s="1104"/>
      <c r="P33" s="1105"/>
      <c r="Q33" s="467" t="e">
        <f>Form2ProposedSchedule_Online!#REF!</f>
        <v>#REF!</v>
      </c>
      <c r="R33" s="468" t="e">
        <f>Form2ProposedSchedule_Online!#REF!</f>
        <v>#REF!</v>
      </c>
      <c r="S33" s="433"/>
    </row>
    <row r="34" spans="1:19" ht="20.100000000000001" customHeight="1">
      <c r="A34" s="454"/>
      <c r="B34" s="449"/>
      <c r="C34" s="449"/>
      <c r="D34" s="455"/>
      <c r="E34" s="1112"/>
      <c r="F34" s="1113"/>
      <c r="G34" s="1113"/>
      <c r="H34" s="1113"/>
      <c r="I34" s="1114"/>
      <c r="J34" s="467"/>
      <c r="K34" s="467"/>
      <c r="L34" s="1103"/>
      <c r="M34" s="1104"/>
      <c r="N34" s="1104"/>
      <c r="O34" s="1104"/>
      <c r="P34" s="1105"/>
      <c r="Q34" s="467"/>
      <c r="R34" s="468"/>
      <c r="S34" s="433"/>
    </row>
    <row r="35" spans="1:19" ht="20.100000000000001" customHeight="1">
      <c r="A35" s="462"/>
      <c r="B35" s="463"/>
      <c r="C35" s="463"/>
      <c r="D35" s="464"/>
      <c r="E35" s="1115"/>
      <c r="F35" s="1116"/>
      <c r="G35" s="1116"/>
      <c r="H35" s="1116"/>
      <c r="I35" s="1117"/>
      <c r="J35" s="465"/>
      <c r="K35" s="465"/>
      <c r="L35" s="1106"/>
      <c r="M35" s="1107"/>
      <c r="N35" s="1107"/>
      <c r="O35" s="1107"/>
      <c r="P35" s="1108"/>
      <c r="Q35" s="465"/>
      <c r="R35" s="466"/>
      <c r="S35" s="433"/>
    </row>
    <row r="36" spans="1:19" ht="20.100000000000001" customHeight="1">
      <c r="A36" s="1600" t="e">
        <f>Form2ProposedSchedule_Online!#REF!</f>
        <v>#REF!</v>
      </c>
      <c r="B36" s="1601"/>
      <c r="C36" s="1601"/>
      <c r="D36" s="1602"/>
      <c r="E36" s="1615" t="e">
        <f>Form2ProposedSchedule_Online!#REF!</f>
        <v>#REF!</v>
      </c>
      <c r="F36" s="1616"/>
      <c r="G36" s="1616"/>
      <c r="H36" s="1616"/>
      <c r="I36" s="1617"/>
      <c r="J36" s="830" t="e">
        <f>Form2ProposedSchedule_Online!#REF!</f>
        <v>#REF!</v>
      </c>
      <c r="K36" s="830" t="e">
        <f>Form2ProposedSchedule_Online!#REF!</f>
        <v>#REF!</v>
      </c>
      <c r="L36" s="1606" t="e">
        <f>Form2ProposedSchedule_Online!#REF!</f>
        <v>#REF!</v>
      </c>
      <c r="M36" s="1607"/>
      <c r="N36" s="1607"/>
      <c r="O36" s="1607"/>
      <c r="P36" s="1608"/>
      <c r="Q36" s="830" t="e">
        <f>Form2ProposedSchedule_Online!#REF!</f>
        <v>#REF!</v>
      </c>
      <c r="R36" s="892" t="e">
        <f>Form2ProposedSchedule_Online!#REF!</f>
        <v>#REF!</v>
      </c>
      <c r="S36" s="433"/>
    </row>
    <row r="37" spans="1:19" ht="20.100000000000001" customHeight="1">
      <c r="A37" s="1597" t="e">
        <f>Form2ProposedSchedule_Online!#REF!</f>
        <v>#REF!</v>
      </c>
      <c r="B37" s="1598"/>
      <c r="C37" s="1598"/>
      <c r="D37" s="1599"/>
      <c r="E37" s="1618"/>
      <c r="F37" s="1619"/>
      <c r="G37" s="1619"/>
      <c r="H37" s="1619"/>
      <c r="I37" s="1620"/>
      <c r="J37" s="467" t="e">
        <f>Form2ProposedSchedule_Online!#REF!</f>
        <v>#REF!</v>
      </c>
      <c r="K37" s="467" t="e">
        <f>Form2ProposedSchedule_Online!#REF!</f>
        <v>#REF!</v>
      </c>
      <c r="L37" s="1609"/>
      <c r="M37" s="1610"/>
      <c r="N37" s="1610"/>
      <c r="O37" s="1610"/>
      <c r="P37" s="1611"/>
      <c r="Q37" s="467" t="e">
        <f>Form2ProposedSchedule_Online!#REF!</f>
        <v>#REF!</v>
      </c>
      <c r="R37" s="468" t="e">
        <f>Form2ProposedSchedule_Online!#REF!</f>
        <v>#REF!</v>
      </c>
      <c r="S37" s="433"/>
    </row>
    <row r="38" spans="1:19" ht="20.100000000000001" customHeight="1">
      <c r="A38" s="454"/>
      <c r="B38" s="449"/>
      <c r="C38" s="449"/>
      <c r="D38" s="455"/>
      <c r="E38" s="1618"/>
      <c r="F38" s="1619"/>
      <c r="G38" s="1619"/>
      <c r="H38" s="1619"/>
      <c r="I38" s="1620"/>
      <c r="J38" s="467"/>
      <c r="K38" s="467"/>
      <c r="L38" s="1609"/>
      <c r="M38" s="1610"/>
      <c r="N38" s="1610"/>
      <c r="O38" s="1610"/>
      <c r="P38" s="1611"/>
      <c r="Q38" s="467"/>
      <c r="R38" s="468"/>
      <c r="S38" s="433"/>
    </row>
    <row r="39" spans="1:19" ht="20.100000000000001" customHeight="1">
      <c r="A39" s="462"/>
      <c r="B39" s="463"/>
      <c r="C39" s="463"/>
      <c r="D39" s="464"/>
      <c r="E39" s="1621"/>
      <c r="F39" s="1622"/>
      <c r="G39" s="1622"/>
      <c r="H39" s="1622"/>
      <c r="I39" s="1623"/>
      <c r="J39" s="465"/>
      <c r="K39" s="465"/>
      <c r="L39" s="1612"/>
      <c r="M39" s="1613"/>
      <c r="N39" s="1613"/>
      <c r="O39" s="1613"/>
      <c r="P39" s="1614"/>
      <c r="Q39" s="465"/>
      <c r="R39" s="466"/>
      <c r="S39" s="433"/>
    </row>
    <row r="40" spans="1:19" ht="20.100000000000001" customHeight="1">
      <c r="A40" s="1600" t="e">
        <f>Form2ProposedSchedule_Online!#REF!</f>
        <v>#REF!</v>
      </c>
      <c r="B40" s="1601"/>
      <c r="C40" s="1601"/>
      <c r="D40" s="1602"/>
      <c r="E40" s="1628" t="e">
        <f>Form2ProposedSchedule_Online!#REF!</f>
        <v>#REF!</v>
      </c>
      <c r="F40" s="1629"/>
      <c r="G40" s="1629"/>
      <c r="H40" s="1629"/>
      <c r="I40" s="1630"/>
      <c r="J40" s="830" t="e">
        <f>Form2ProposedSchedule_Online!#REF!</f>
        <v>#REF!</v>
      </c>
      <c r="K40" s="830" t="e">
        <f>Form2ProposedSchedule_Online!#REF!</f>
        <v>#REF!</v>
      </c>
      <c r="L40" s="1606" t="e">
        <f>Form2ProposedSchedule_Online!#REF!</f>
        <v>#REF!</v>
      </c>
      <c r="M40" s="1607"/>
      <c r="N40" s="1607"/>
      <c r="O40" s="1607"/>
      <c r="P40" s="1608"/>
      <c r="Q40" s="830" t="e">
        <f>Form2ProposedSchedule_Online!#REF!</f>
        <v>#REF!</v>
      </c>
      <c r="R40" s="892" t="e">
        <f>Form2ProposedSchedule_Online!#REF!</f>
        <v>#REF!</v>
      </c>
      <c r="S40" s="433"/>
    </row>
    <row r="41" spans="1:19" ht="20.100000000000001" customHeight="1">
      <c r="A41" s="1597" t="e">
        <f>Form2ProposedSchedule_Online!#REF!</f>
        <v>#REF!</v>
      </c>
      <c r="B41" s="1598"/>
      <c r="C41" s="1598"/>
      <c r="D41" s="1599"/>
      <c r="E41" s="1631"/>
      <c r="F41" s="1632"/>
      <c r="G41" s="1632"/>
      <c r="H41" s="1632"/>
      <c r="I41" s="1633"/>
      <c r="J41" s="467" t="e">
        <f>Form2ProposedSchedule_Online!#REF!</f>
        <v>#REF!</v>
      </c>
      <c r="K41" s="467" t="e">
        <f>Form2ProposedSchedule_Online!#REF!</f>
        <v>#REF!</v>
      </c>
      <c r="L41" s="1609"/>
      <c r="M41" s="1610"/>
      <c r="N41" s="1610"/>
      <c r="O41" s="1610"/>
      <c r="P41" s="1611"/>
      <c r="Q41" s="467" t="e">
        <f>Form2ProposedSchedule_Online!#REF!</f>
        <v>#REF!</v>
      </c>
      <c r="R41" s="468" t="e">
        <f>Form2ProposedSchedule_Online!#REF!</f>
        <v>#REF!</v>
      </c>
      <c r="S41" s="433"/>
    </row>
    <row r="42" spans="1:19" ht="20.100000000000001" customHeight="1">
      <c r="A42" s="452"/>
      <c r="B42" s="461"/>
      <c r="C42" s="461"/>
      <c r="D42" s="453"/>
      <c r="E42" s="1631"/>
      <c r="F42" s="1632"/>
      <c r="G42" s="1632"/>
      <c r="H42" s="1632"/>
      <c r="I42" s="1633"/>
      <c r="J42" s="450"/>
      <c r="K42" s="450"/>
      <c r="L42" s="1609"/>
      <c r="M42" s="1610"/>
      <c r="N42" s="1610"/>
      <c r="O42" s="1610"/>
      <c r="P42" s="1611"/>
      <c r="Q42" s="450"/>
      <c r="R42" s="451"/>
      <c r="S42" s="433"/>
    </row>
    <row r="43" spans="1:19" ht="20.100000000000001" customHeight="1">
      <c r="A43" s="472"/>
      <c r="B43" s="473"/>
      <c r="C43" s="473"/>
      <c r="D43" s="458"/>
      <c r="E43" s="1634"/>
      <c r="F43" s="1635"/>
      <c r="G43" s="1635"/>
      <c r="H43" s="1635"/>
      <c r="I43" s="1636"/>
      <c r="J43" s="459"/>
      <c r="K43" s="459"/>
      <c r="L43" s="1612"/>
      <c r="M43" s="1613"/>
      <c r="N43" s="1613"/>
      <c r="O43" s="1613"/>
      <c r="P43" s="1614"/>
      <c r="Q43" s="459"/>
      <c r="R43" s="460"/>
      <c r="S43" s="433"/>
    </row>
    <row r="44" spans="1:19" ht="20.100000000000001" customHeight="1">
      <c r="A44" s="1600" t="e">
        <f>Form2ProposedSchedule_Online!#REF!</f>
        <v>#REF!</v>
      </c>
      <c r="B44" s="1601"/>
      <c r="C44" s="1601"/>
      <c r="D44" s="1602"/>
      <c r="E44" s="1609" t="e">
        <f>Form2ProposedSchedule_Online!#REF!</f>
        <v>#REF!</v>
      </c>
      <c r="F44" s="1610"/>
      <c r="G44" s="1610"/>
      <c r="H44" s="1610"/>
      <c r="I44" s="1611"/>
      <c r="J44" s="830" t="e">
        <f>Form2ProposedSchedule_Online!#REF!</f>
        <v>#REF!</v>
      </c>
      <c r="K44" s="830" t="e">
        <f>Form2ProposedSchedule_Online!#REF!</f>
        <v>#REF!</v>
      </c>
      <c r="L44" s="1609" t="e">
        <f>Form2ProposedSchedule_Online!#REF!</f>
        <v>#REF!</v>
      </c>
      <c r="M44" s="1610"/>
      <c r="N44" s="1610"/>
      <c r="O44" s="1610"/>
      <c r="P44" s="1611"/>
      <c r="Q44" s="830" t="e">
        <f>Form2ProposedSchedule_Online!#REF!</f>
        <v>#REF!</v>
      </c>
      <c r="R44" s="892" t="e">
        <f>Form2ProposedSchedule_Online!#REF!</f>
        <v>#REF!</v>
      </c>
      <c r="S44" s="433"/>
    </row>
    <row r="45" spans="1:19" ht="20.100000000000001" customHeight="1">
      <c r="A45" s="1597" t="e">
        <f>Form2ProposedSchedule_Online!#REF!</f>
        <v>#REF!</v>
      </c>
      <c r="B45" s="1598"/>
      <c r="C45" s="1598"/>
      <c r="D45" s="1599"/>
      <c r="E45" s="1609"/>
      <c r="F45" s="1610"/>
      <c r="G45" s="1610"/>
      <c r="H45" s="1610"/>
      <c r="I45" s="1611"/>
      <c r="J45" s="450" t="e">
        <f>Form2ProposedSchedule_Online!#REF!</f>
        <v>#REF!</v>
      </c>
      <c r="K45" s="450" t="e">
        <f>Form2ProposedSchedule_Online!#REF!</f>
        <v>#REF!</v>
      </c>
      <c r="L45" s="1609"/>
      <c r="M45" s="1610"/>
      <c r="N45" s="1610"/>
      <c r="O45" s="1610"/>
      <c r="P45" s="1611"/>
      <c r="Q45" s="450" t="e">
        <f>Form2ProposedSchedule_Online!#REF!</f>
        <v>#REF!</v>
      </c>
      <c r="R45" s="451" t="e">
        <f>Form2ProposedSchedule_Online!#REF!</f>
        <v>#REF!</v>
      </c>
      <c r="S45" s="433"/>
    </row>
    <row r="46" spans="1:19" ht="20.100000000000001" customHeight="1">
      <c r="A46" s="452"/>
      <c r="B46" s="461"/>
      <c r="C46" s="461"/>
      <c r="D46" s="453"/>
      <c r="E46" s="1609"/>
      <c r="F46" s="1610"/>
      <c r="G46" s="1610"/>
      <c r="H46" s="1610"/>
      <c r="I46" s="1611"/>
      <c r="J46" s="450"/>
      <c r="K46" s="450"/>
      <c r="L46" s="1609"/>
      <c r="M46" s="1610"/>
      <c r="N46" s="1610"/>
      <c r="O46" s="1610"/>
      <c r="P46" s="1611"/>
      <c r="Q46" s="450"/>
      <c r="R46" s="451"/>
      <c r="S46" s="433"/>
    </row>
    <row r="47" spans="1:19" ht="20.100000000000001" customHeight="1" thickBot="1">
      <c r="A47" s="474"/>
      <c r="B47" s="475"/>
      <c r="C47" s="475"/>
      <c r="D47" s="476"/>
      <c r="E47" s="1637"/>
      <c r="F47" s="1638"/>
      <c r="G47" s="1638"/>
      <c r="H47" s="1638"/>
      <c r="I47" s="1639"/>
      <c r="J47" s="477"/>
      <c r="K47" s="477"/>
      <c r="L47" s="1637"/>
      <c r="M47" s="1638"/>
      <c r="N47" s="1638"/>
      <c r="O47" s="1638"/>
      <c r="P47" s="1639"/>
      <c r="Q47" s="477"/>
      <c r="R47" s="478"/>
      <c r="S47" s="433"/>
    </row>
    <row r="48" spans="1:19" ht="20.100000000000001" customHeight="1">
      <c r="A48" s="433"/>
      <c r="B48" s="433"/>
      <c r="C48" s="433"/>
      <c r="D48" s="433"/>
      <c r="E48" s="433"/>
      <c r="F48" s="433"/>
      <c r="G48" s="433"/>
      <c r="H48" s="433"/>
      <c r="I48" s="437"/>
      <c r="J48" s="437"/>
      <c r="K48" s="437"/>
      <c r="L48" s="437"/>
      <c r="M48" s="433"/>
      <c r="N48" s="433"/>
      <c r="O48" s="433"/>
      <c r="P48" s="433"/>
      <c r="Q48" s="437"/>
      <c r="R48" s="433"/>
      <c r="S48" s="433"/>
    </row>
    <row r="49" spans="1:19" ht="20.100000000000001" customHeight="1">
      <c r="A49" s="433"/>
      <c r="B49" s="433"/>
      <c r="C49" s="433"/>
      <c r="D49" s="433"/>
      <c r="E49" s="1626" t="e">
        <f>Form2ProposedSchedule_Online!#REF!</f>
        <v>#REF!</v>
      </c>
      <c r="F49" s="1626"/>
      <c r="G49" s="1626"/>
      <c r="H49" s="1627" t="e">
        <f>Form2ProposedSchedule_Online!#REF!</f>
        <v>#REF!</v>
      </c>
      <c r="I49" s="1627"/>
      <c r="J49" s="1627"/>
      <c r="K49" s="1627"/>
      <c r="L49" s="433"/>
      <c r="M49" s="433"/>
      <c r="N49" s="433"/>
      <c r="O49" s="433"/>
      <c r="P49" s="433"/>
      <c r="Q49" s="433"/>
      <c r="R49" s="433"/>
      <c r="S49" s="433"/>
    </row>
    <row r="50" spans="1:19" ht="20.100000000000001" customHeight="1">
      <c r="A50" s="433"/>
      <c r="B50" s="433"/>
      <c r="C50" s="433"/>
      <c r="D50" s="433"/>
      <c r="E50" s="1626" t="e">
        <f>Form2ProposedSchedule_Online!#REF!</f>
        <v>#REF!</v>
      </c>
      <c r="F50" s="1626"/>
      <c r="G50" s="1626"/>
      <c r="H50" s="1627" t="e">
        <f>Form2ProposedSchedule_Online!#REF!</f>
        <v>#REF!</v>
      </c>
      <c r="I50" s="1627"/>
      <c r="J50" s="1627"/>
      <c r="K50" s="1627"/>
      <c r="L50" s="437"/>
      <c r="M50" s="433"/>
      <c r="N50" s="433"/>
      <c r="O50" s="433"/>
      <c r="P50" s="433"/>
      <c r="Q50" s="437"/>
      <c r="R50" s="433"/>
      <c r="S50" s="433"/>
    </row>
    <row r="51" spans="1:19" ht="20.100000000000001" customHeight="1">
      <c r="A51" s="433"/>
      <c r="B51" s="433"/>
      <c r="C51" s="433"/>
      <c r="D51" s="433"/>
      <c r="E51" s="1626" t="e">
        <f>Form2ProposedSchedule_Online!#REF!</f>
        <v>#REF!</v>
      </c>
      <c r="F51" s="1626"/>
      <c r="G51" s="1626"/>
      <c r="H51" s="479" t="e">
        <f>Form2ProposedSchedule_Online!#REF!</f>
        <v>#REF!</v>
      </c>
      <c r="I51" s="480" t="e">
        <f>Form2ProposedSchedule_Online!#REF!</f>
        <v>#REF!</v>
      </c>
      <c r="J51" s="437" t="e">
        <f>Form2ProposedSchedule_Online!#REF!</f>
        <v>#REF!</v>
      </c>
      <c r="K51" s="437"/>
      <c r="L51" s="437"/>
      <c r="M51" s="433"/>
      <c r="N51" s="433"/>
      <c r="O51" s="433"/>
      <c r="P51" s="433"/>
      <c r="Q51" s="437"/>
      <c r="R51" s="433"/>
      <c r="S51" s="433"/>
    </row>
    <row r="52" spans="1:19" ht="20.100000000000001" customHeight="1">
      <c r="A52" s="433"/>
      <c r="B52" s="433"/>
      <c r="C52" s="433"/>
      <c r="D52" s="433"/>
      <c r="E52" s="433"/>
      <c r="F52" s="433"/>
      <c r="G52" s="433"/>
      <c r="H52" s="479" t="e">
        <f>Form2ProposedSchedule_Online!#REF!</f>
        <v>#REF!</v>
      </c>
      <c r="I52" s="481" t="e">
        <f>Form2ProposedSchedule_Online!#REF!</f>
        <v>#REF!</v>
      </c>
      <c r="J52" s="437" t="e">
        <f>Form2ProposedSchedule_Online!#REF!</f>
        <v>#REF!</v>
      </c>
      <c r="K52" s="437"/>
      <c r="L52" s="437"/>
      <c r="M52" s="433"/>
      <c r="N52" s="433"/>
      <c r="O52" s="433"/>
      <c r="P52" s="433"/>
      <c r="Q52" s="437"/>
      <c r="R52" s="433"/>
      <c r="S52" s="433"/>
    </row>
    <row r="53" spans="1:19" ht="20.100000000000001" customHeight="1">
      <c r="A53" s="433"/>
      <c r="B53" s="433"/>
      <c r="C53" s="433"/>
      <c r="D53" s="433"/>
      <c r="E53" s="433"/>
      <c r="F53" s="433"/>
      <c r="G53" s="433"/>
      <c r="H53" s="479" t="e">
        <f>Form2ProposedSchedule_Online!#REF!</f>
        <v>#REF!</v>
      </c>
      <c r="I53" s="482" t="e">
        <f>Form2ProposedSchedule_Online!#REF!</f>
        <v>#REF!</v>
      </c>
      <c r="J53" s="437" t="e">
        <f>Form2ProposedSchedule_Online!#REF!</f>
        <v>#REF!</v>
      </c>
      <c r="K53" s="437"/>
      <c r="L53" s="437"/>
      <c r="M53" s="433"/>
      <c r="N53" s="433"/>
      <c r="O53" s="433"/>
      <c r="P53" s="433"/>
      <c r="Q53" s="437"/>
      <c r="R53" s="433"/>
      <c r="S53" s="433"/>
    </row>
    <row r="54" spans="1:19" ht="20.100000000000001" customHeight="1">
      <c r="A54" s="433"/>
      <c r="B54" s="433"/>
      <c r="C54" s="433"/>
      <c r="D54" s="433"/>
      <c r="E54" s="433"/>
      <c r="F54" s="433"/>
      <c r="G54" s="433"/>
      <c r="H54" s="483" t="e">
        <f>Form2ProposedSchedule_Online!#REF!</f>
        <v>#REF!</v>
      </c>
      <c r="I54" s="484" t="e">
        <f>Form2ProposedSchedule_Online!#REF!</f>
        <v>#REF!</v>
      </c>
      <c r="J54" s="437" t="e">
        <f>Form2ProposedSchedule_Online!#REF!</f>
        <v>#REF!</v>
      </c>
      <c r="K54" s="437"/>
      <c r="L54" s="437"/>
      <c r="M54" s="433"/>
      <c r="N54" s="433"/>
      <c r="O54" s="433"/>
      <c r="P54" s="433"/>
      <c r="Q54" s="437"/>
      <c r="R54" s="433"/>
      <c r="S54" s="433"/>
    </row>
    <row r="55" spans="1:19" ht="20.100000000000001" customHeight="1">
      <c r="A55" s="485"/>
      <c r="B55" s="485"/>
      <c r="C55" s="485"/>
      <c r="D55" s="433"/>
      <c r="E55" s="485"/>
      <c r="F55" s="485"/>
      <c r="G55" s="485"/>
      <c r="H55" s="433" t="e">
        <f>Form2ProposedSchedule_Online!#REF!</f>
        <v>#REF!</v>
      </c>
      <c r="I55" s="481" t="e">
        <f>Form2ProposedSchedule_Online!#REF!</f>
        <v>#REF!</v>
      </c>
      <c r="J55" s="437" t="e">
        <f>Form2ProposedSchedule_Online!#REF!</f>
        <v>#REF!</v>
      </c>
      <c r="K55" s="437"/>
      <c r="L55" s="437"/>
      <c r="M55" s="486"/>
      <c r="N55" s="1625"/>
      <c r="O55" s="1625"/>
      <c r="P55" s="433"/>
      <c r="Q55" s="437"/>
      <c r="R55" s="485"/>
      <c r="S55" s="433"/>
    </row>
    <row r="56" spans="1:19" ht="20.100000000000001" customHeight="1">
      <c r="A56" s="433"/>
      <c r="B56" s="433"/>
      <c r="C56" s="433"/>
      <c r="D56" s="433"/>
      <c r="E56" s="433"/>
      <c r="F56" s="433"/>
      <c r="G56" s="433"/>
      <c r="H56" s="479"/>
      <c r="I56" s="487"/>
      <c r="J56" s="437"/>
      <c r="K56" s="437"/>
      <c r="L56" s="437"/>
      <c r="M56" s="433"/>
      <c r="N56" s="433"/>
      <c r="O56" s="433"/>
      <c r="P56" s="433"/>
      <c r="Q56" s="437"/>
      <c r="R56" s="433"/>
      <c r="S56" s="433"/>
    </row>
    <row r="57" spans="1:19" ht="20.100000000000001" customHeight="1">
      <c r="A57" s="433"/>
      <c r="B57" s="433"/>
      <c r="C57" s="433"/>
      <c r="D57" s="488" t="e">
        <f>Form2ProposedSchedule_Online!#REF!</f>
        <v>#REF!</v>
      </c>
      <c r="E57" s="433" t="e">
        <f>Form2ProposedSchedule_Online!#REF!</f>
        <v>#REF!</v>
      </c>
      <c r="F57" s="433"/>
      <c r="G57" s="433"/>
      <c r="H57" s="433"/>
      <c r="I57" s="437"/>
      <c r="J57" s="437"/>
      <c r="K57" s="437"/>
      <c r="L57" s="437"/>
      <c r="M57" s="433"/>
      <c r="N57" s="433"/>
      <c r="O57" s="433"/>
      <c r="P57" s="433"/>
      <c r="Q57" s="437"/>
      <c r="R57" s="433"/>
      <c r="S57" s="433"/>
    </row>
    <row r="58" spans="1:19" ht="20.100000000000001" customHeight="1"/>
    <row r="59" spans="1:19" ht="20.100000000000001" customHeight="1"/>
    <row r="60" spans="1:19" ht="20.100000000000001" customHeight="1"/>
    <row r="61" spans="1:19" ht="20.100000000000001" customHeight="1"/>
    <row r="62" spans="1:19" ht="27.75" customHeight="1"/>
    <row r="63" spans="1:19" ht="117.75" customHeight="1"/>
    <row r="64" spans="1:19" ht="20.100000000000001" customHeight="1"/>
    <row r="65" spans="1:7" ht="20.100000000000001" customHeight="1"/>
    <row r="66" spans="1:7" ht="20.100000000000001" customHeight="1"/>
    <row r="67" spans="1:7" ht="20.100000000000001" customHeight="1">
      <c r="A67" s="1624"/>
      <c r="B67" s="1624"/>
      <c r="C67" s="1624"/>
      <c r="D67" s="1624"/>
      <c r="E67" s="1624"/>
      <c r="F67" s="1624"/>
      <c r="G67" s="1624"/>
    </row>
    <row r="68" spans="1:7" ht="20.100000000000001" customHeight="1">
      <c r="A68" s="1624"/>
      <c r="B68" s="1624"/>
      <c r="C68" s="1624"/>
      <c r="D68" s="1624"/>
      <c r="E68" s="1624"/>
      <c r="F68" s="1624"/>
      <c r="G68" s="1624"/>
    </row>
    <row r="69" spans="1:7" ht="20.100000000000001" customHeight="1"/>
    <row r="70" spans="1:7" ht="20.100000000000001" customHeight="1"/>
    <row r="71" spans="1:7" ht="39.950000000000003" customHeight="1"/>
    <row r="72" spans="1:7" ht="20.100000000000001" customHeight="1"/>
    <row r="73" spans="1:7" ht="20.100000000000001" customHeight="1"/>
    <row r="74" spans="1:7" ht="20.100000000000001" customHeight="1"/>
    <row r="75" spans="1:7" ht="61.5" customHeight="1"/>
    <row r="76" spans="1:7" ht="20.100000000000001" customHeight="1"/>
    <row r="77" spans="1:7" ht="20.100000000000001" customHeight="1"/>
    <row r="78" spans="1:7" ht="20.100000000000001" customHeight="1"/>
    <row r="79" spans="1:7" ht="20.100000000000001" customHeight="1"/>
    <row r="80" spans="1:7"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sheetData>
  <customSheetViews>
    <customSheetView guid="{633FC60D-7CF0-4D00-8C9D-AB60B4084988}" scale="55" showPageBreaks="1" fitToPage="1" printArea="1" view="pageBreakPreview">
      <selection activeCell="A38" sqref="A37:J40"/>
      <pageMargins left="0" right="0" top="0" bottom="0" header="0" footer="0"/>
      <printOptions horizontalCentered="1"/>
      <pageSetup paperSize="9" scale="10" orientation="portrait" cellComments="asDisplayed" r:id="rId1"/>
      <headerFooter alignWithMargins="0">
        <oddHeader xml:space="preserve">&amp;R&amp;"ＭＳ 明朝,標準"&amp;10 &amp;"ＭＳ 明朝,太字" &amp;14 &amp;16 </oddHeader>
      </headerFooter>
    </customSheetView>
  </customSheetViews>
  <mergeCells count="49">
    <mergeCell ref="A4:R4"/>
    <mergeCell ref="L7:P7"/>
    <mergeCell ref="E8:I11"/>
    <mergeCell ref="L8:P11"/>
    <mergeCell ref="B3:S3"/>
    <mergeCell ref="E6:I6"/>
    <mergeCell ref="L6:P6"/>
    <mergeCell ref="E7:I7"/>
    <mergeCell ref="A8:D8"/>
    <mergeCell ref="A9:D9"/>
    <mergeCell ref="E12:I15"/>
    <mergeCell ref="L12:P15"/>
    <mergeCell ref="A67:G67"/>
    <mergeCell ref="A68:G68"/>
    <mergeCell ref="N55:O55"/>
    <mergeCell ref="E49:G49"/>
    <mergeCell ref="H49:K49"/>
    <mergeCell ref="E50:G50"/>
    <mergeCell ref="H50:K50"/>
    <mergeCell ref="E51:G51"/>
    <mergeCell ref="L28:P31"/>
    <mergeCell ref="E40:I43"/>
    <mergeCell ref="L40:P43"/>
    <mergeCell ref="E44:I47"/>
    <mergeCell ref="L44:P47"/>
    <mergeCell ref="E36:I39"/>
    <mergeCell ref="L36:P39"/>
    <mergeCell ref="E20:I23"/>
    <mergeCell ref="L20:P23"/>
    <mergeCell ref="E16:I19"/>
    <mergeCell ref="L16:P19"/>
    <mergeCell ref="A12:D12"/>
    <mergeCell ref="A13:D13"/>
    <mergeCell ref="A16:D16"/>
    <mergeCell ref="A17:D17"/>
    <mergeCell ref="A20:D20"/>
    <mergeCell ref="A21:D21"/>
    <mergeCell ref="A24:D24"/>
    <mergeCell ref="A25:D25"/>
    <mergeCell ref="A28:D28"/>
    <mergeCell ref="A29:D29"/>
    <mergeCell ref="A41:D41"/>
    <mergeCell ref="A44:D44"/>
    <mergeCell ref="A45:D45"/>
    <mergeCell ref="A32:D32"/>
    <mergeCell ref="A33:D33"/>
    <mergeCell ref="A36:D36"/>
    <mergeCell ref="A37:D37"/>
    <mergeCell ref="A40:D40"/>
  </mergeCells>
  <phoneticPr fontId="20"/>
  <printOptions horizontalCentered="1"/>
  <pageMargins left="0.59055118110236227" right="0.27559055118110237" top="0.39370078740157483" bottom="0.78740157480314965" header="3.9370078740157481" footer="0.19685039370078741"/>
  <pageSetup paperSize="9" scale="67" orientation="portrait" blackAndWhite="1" cellComments="asDisplayed" r:id="rId2"/>
  <headerFooter alignWithMargins="0">
    <oddHeader xml:space="preserve">&amp;R&amp;"ＭＳ 明朝,標準"&amp;10 &amp;"ＭＳ 明朝,太字" &amp;14 &amp;16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A010531A335949A32FD2F6F60F6BAC" ma:contentTypeVersion="21" ma:contentTypeDescription="新しいドキュメントを作成します。" ma:contentTypeScope="" ma:versionID="2a2e8d5afac812e817a4db06e4ba7892">
  <xsd:schema xmlns:xsd="http://www.w3.org/2001/XMLSchema" xmlns:xs="http://www.w3.org/2001/XMLSchema" xmlns:p="http://schemas.microsoft.com/office/2006/metadata/properties" xmlns:ns2="f53c563e-2002-4947-b33c-d6cc5b54b2e9" xmlns:ns3="adb2ec1a-5e4e-4d45-bcec-ce53f01b26c8" targetNamespace="http://schemas.microsoft.com/office/2006/metadata/properties" ma:root="true" ma:fieldsID="a1ffa8f9307004d47724aae4803077a2" ns2:_="" ns3:_="">
    <xsd:import namespace="f53c563e-2002-4947-b33c-d6cc5b54b2e9"/>
    <xsd:import namespace="adb2ec1a-5e4e-4d45-bcec-ce53f01b26c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c563e-2002-4947-b33c-d6cc5b54b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1d7630c-0baa-48a1-99b4-1a7a5821c947" ma:termSetId="09814cd3-568e-fe90-9814-8d621ff8fb84" ma:anchorId="fba54fb3-c3e1-fe81-a776-ca4b69148c4d" ma:open="true" ma:isKeyword="false">
      <xsd:complexType>
        <xsd:sequence>
          <xsd:element ref="pc:Terms" minOccurs="0" maxOccurs="1"/>
        </xsd:sequence>
      </xsd:complexType>
    </xsd:element>
    <xsd:element name="date" ma:index="24" nillable="true" ma:displayName="date" ma:format="DateOnly" ma:internalName="date">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b2ec1a-5e4e-4d45-bcec-ce53f01b26c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594da18-66f0-4715-9b92-d09172b622c0}" ma:internalName="TaxCatchAll" ma:showField="CatchAllData" ma:web="adb2ec1a-5e4e-4d45-bcec-ce53f01b2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3c563e-2002-4947-b33c-d6cc5b54b2e9">
      <Terms xmlns="http://schemas.microsoft.com/office/infopath/2007/PartnerControls"/>
    </lcf76f155ced4ddcb4097134ff3c332f>
    <TaxCatchAll xmlns="adb2ec1a-5e4e-4d45-bcec-ce53f01b26c8" xsi:nil="true"/>
    <date xmlns="f53c563e-2002-4947-b33c-d6cc5b54b2e9" xsi:nil="true"/>
    <SharedWithUsers xmlns="adb2ec1a-5e4e-4d45-bcec-ce53f01b26c8">
      <UserInfo>
        <DisplayName/>
        <AccountId xsi:nil="true"/>
        <AccountType/>
      </UserInfo>
    </SharedWithUsers>
  </documentManagement>
</p:properties>
</file>

<file path=customXml/itemProps1.xml><?xml version="1.0" encoding="utf-8"?>
<ds:datastoreItem xmlns:ds="http://schemas.openxmlformats.org/officeDocument/2006/customXml" ds:itemID="{B61D2757-22F8-496E-BD84-89151FA4D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c563e-2002-4947-b33c-d6cc5b54b2e9"/>
    <ds:schemaRef ds:uri="adb2ec1a-5e4e-4d45-bcec-ce53f01b2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62B497-D60A-4E86-A98B-439A022740E1}">
  <ds:schemaRefs>
    <ds:schemaRef ds:uri="http://schemas.microsoft.com/sharepoint/v3/contenttype/forms"/>
  </ds:schemaRefs>
</ds:datastoreItem>
</file>

<file path=customXml/itemProps3.xml><?xml version="1.0" encoding="utf-8"?>
<ds:datastoreItem xmlns:ds="http://schemas.openxmlformats.org/officeDocument/2006/customXml" ds:itemID="{FAAEF948-76FB-412E-8EB3-B7D2C2295F4E}">
  <ds:schemaRefs>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http://purl.org/dc/elements/1.1/"/>
    <ds:schemaRef ds:uri="adb2ec1a-5e4e-4d45-bcec-ce53f01b26c8"/>
    <ds:schemaRef ds:uri="http://schemas.microsoft.com/office/2006/documentManagement/types"/>
    <ds:schemaRef ds:uri="http://www.w3.org/XML/1998/namespace"/>
    <ds:schemaRef ds:uri="f53c563e-2002-4947-b33c-d6cc5b54b2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Form1ApplicationForm_Online</vt:lpstr>
      <vt:lpstr>ApplicationForm_Sample</vt:lpstr>
      <vt:lpstr>Form2ProposedSchedule_Online</vt:lpstr>
      <vt:lpstr>①-海外研修実施申請書（低炭素）</vt:lpstr>
      <vt:lpstr>②-別紙1.海外研修実施計画の概要（低炭素）</vt:lpstr>
      <vt:lpstr>③-別紙1の別添Ⅰ.別紙講師・管理員略歴書 </vt:lpstr>
      <vt:lpstr>④-別紙1の別添Ⅰ.通訳略歴書</vt:lpstr>
      <vt:lpstr>⑤-別紙2.海外研修実施費予算概算</vt:lpstr>
      <vt:lpstr>⑥-別紙3.海外研修日程案 （自動入力）</vt:lpstr>
      <vt:lpstr>⑦-別紙4.個人情報の取り扱いについて</vt:lpstr>
      <vt:lpstr>①-1.海外研修完了報告及び精算払請求書</vt:lpstr>
      <vt:lpstr>②-別添Ⅰ.研修生名簿</vt:lpstr>
      <vt:lpstr>③-別添Ⅲ.海外研修実績日程表</vt:lpstr>
      <vt:lpstr>④-別添Ⅳ.海外研修直後評価票（協力機関用）</vt:lpstr>
      <vt:lpstr>⑤-2海外研修海外実施費実績額並びに精算払請求金額の算出内訳　</vt:lpstr>
      <vt:lpstr>⑥-3.出張業務日程表、滞在費及び渡航費</vt:lpstr>
      <vt:lpstr>⑦-4.出欠確認表</vt:lpstr>
      <vt:lpstr>⑧-5.参加者日当領収書</vt:lpstr>
      <vt:lpstr>⑨-6-1.研修協力謝金請求書</vt:lpstr>
      <vt:lpstr>⑩-6-2.研修協力謝金領収書</vt:lpstr>
      <vt:lpstr>⑪-7.遠隔地からの参加者のための宿泊費申請書</vt:lpstr>
      <vt:lpstr>⑫-8.補助金振込先口座届</vt:lpstr>
      <vt:lpstr>ProposedSchedule_Online_Sample1</vt:lpstr>
      <vt:lpstr>ProposedSchedule_Online_Sample2</vt:lpstr>
      <vt:lpstr>ProposedSchedule_Online_Sample3</vt:lpstr>
      <vt:lpstr>'①-1.海外研修完了報告及び精算払請求書'!Print_Area</vt:lpstr>
      <vt:lpstr>'①-海外研修実施申請書（低炭素）'!Print_Area</vt:lpstr>
      <vt:lpstr>'②-別紙1.海外研修実施計画の概要（低炭素）'!Print_Area</vt:lpstr>
      <vt:lpstr>'②-別添Ⅰ.研修生名簿'!Print_Area</vt:lpstr>
      <vt:lpstr>'③-別紙1の別添Ⅰ.別紙講師・管理員略歴書 '!Print_Area</vt:lpstr>
      <vt:lpstr>'③-別添Ⅲ.海外研修実績日程表'!Print_Area</vt:lpstr>
      <vt:lpstr>'④-別紙1の別添Ⅰ.通訳略歴書'!Print_Area</vt:lpstr>
      <vt:lpstr>'④-別添Ⅳ.海外研修直後評価票（協力機関用）'!Print_Area</vt:lpstr>
      <vt:lpstr>'⑤-2海外研修海外実施費実績額並びに精算払請求金額の算出内訳　'!Print_Area</vt:lpstr>
      <vt:lpstr>'⑤-別紙2.海外研修実施費予算概算'!Print_Area</vt:lpstr>
      <vt:lpstr>'⑥-3.出張業務日程表、滞在費及び渡航費'!Print_Area</vt:lpstr>
      <vt:lpstr>'⑥-別紙3.海外研修日程案 （自動入力）'!Print_Area</vt:lpstr>
      <vt:lpstr>'⑦-4.出欠確認表'!Print_Area</vt:lpstr>
      <vt:lpstr>'⑦-別紙4.個人情報の取り扱いについて'!Print_Area</vt:lpstr>
      <vt:lpstr>'⑧-5.参加者日当領収書'!Print_Area</vt:lpstr>
      <vt:lpstr>'⑨-6-1.研修協力謝金請求書'!Print_Area</vt:lpstr>
      <vt:lpstr>'⑩-6-2.研修協力謝金領収書'!Print_Area</vt:lpstr>
      <vt:lpstr>'⑪-7.遠隔地からの参加者のための宿泊費申請書'!Print_Area</vt:lpstr>
      <vt:lpstr>'⑫-8.補助金振込先口座届'!Print_Area</vt:lpstr>
      <vt:lpstr>ApplicationForm_Sample!Print_Area</vt:lpstr>
      <vt:lpstr>Form1ApplicationForm_Online!Print_Area</vt:lpstr>
      <vt:lpstr>Form2ProposedSchedule_Online!Print_Area</vt:lpstr>
      <vt:lpstr>ProposedSchedule_Online_Sample1!Print_Area</vt:lpstr>
      <vt:lpstr>ProposedSchedule_Online_Sample2!Print_Area</vt:lpstr>
      <vt:lpstr>ProposedSchedule_Online_Sample3!Print_Area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nishimoto</dc:creator>
  <cp:keywords/>
  <dc:description/>
  <cp:lastModifiedBy>PREX_西本政子</cp:lastModifiedBy>
  <cp:revision>2</cp:revision>
  <dcterms:created xsi:type="dcterms:W3CDTF">2017-08-21T06:20:00Z</dcterms:created>
  <dcterms:modified xsi:type="dcterms:W3CDTF">2025-09-01T05:27:02Z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0x010100F6A010531A335949A32FD2F6F60F6BAC</vt:lpwstr>
  </property>
  <property fmtid="{D5CDD505-2E9C-101B-9397-08002B2CF9AE}" pid="3" name="MediaServiceImageTags">
    <vt:lpwstr/>
  </property>
  <property fmtid="{D5CDD505-2E9C-101B-9397-08002B2CF9AE}" pid="4" name="Order">
    <vt:r8>13800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